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christian\OneDrive - QCH\Documents\"/>
    </mc:Choice>
  </mc:AlternateContent>
  <xr:revisionPtr revIDLastSave="0" documentId="13_ncr:1_{A6EAC275-84FC-4947-A871-AB137C51854A}" xr6:coauthVersionLast="47" xr6:coauthVersionMax="47" xr10:uidLastSave="{00000000-0000-0000-0000-000000000000}"/>
  <bookViews>
    <workbookView xWindow="-120" yWindow="-120" windowWidth="29040" windowHeight="15720" tabRatio="954" firstSheet="1" activeTab="1" xr2:uid="{00000000-000D-0000-FFFF-FFFF00000000}"/>
  </bookViews>
  <sheets>
    <sheet name="Summary-Review" sheetId="14" state="hidden" r:id="rId1"/>
    <sheet name="Names of Designated Individuals" sheetId="1" r:id="rId2"/>
    <sheet name="Asha Gajaria" sheetId="34" r:id="rId3"/>
    <sheet name="Cam Best" sheetId="4" r:id="rId4"/>
    <sheet name="David Lao" sheetId="35" r:id="rId5"/>
    <sheet name="Dr. Andrew Falconer" sheetId="5" r:id="rId6"/>
    <sheet name="Dr. Katalin Kovacs" sheetId="24" state="hidden" r:id="rId7"/>
    <sheet name="Evelyn Spence" sheetId="32" r:id="rId8"/>
    <sheet name="Shawn Sutton" sheetId="33" r:id="rId9"/>
    <sheet name="Yvonne Wilson" sheetId="15" r:id="rId10"/>
    <sheet name="Gisele Larocque" sheetId="21" state="hidden" r:id="rId11"/>
    <sheet name="Chad Schella" sheetId="27" state="hidden" r:id="rId12"/>
    <sheet name="Ann Fuller" sheetId="22" state="hidden" r:id="rId13"/>
    <sheet name="Lindsay Wyers" sheetId="9" state="hidden" r:id="rId14"/>
  </sheets>
  <externalReferences>
    <externalReference r:id="rId1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35" l="1"/>
  <c r="H15" i="35"/>
  <c r="G15" i="35"/>
  <c r="F15" i="35"/>
  <c r="E15" i="35"/>
  <c r="D15" i="35"/>
  <c r="C15" i="35"/>
  <c r="B15" i="35"/>
  <c r="J14" i="35"/>
  <c r="J15" i="35" s="1"/>
  <c r="B4" i="35"/>
  <c r="J15" i="34"/>
  <c r="I15" i="34"/>
  <c r="H15" i="34"/>
  <c r="G15" i="34"/>
  <c r="F15" i="34"/>
  <c r="E15" i="34"/>
  <c r="D15" i="34"/>
  <c r="C15" i="34"/>
  <c r="B15" i="34"/>
  <c r="J14" i="34"/>
  <c r="B4" i="34"/>
  <c r="I15" i="33"/>
  <c r="H15" i="33"/>
  <c r="G15" i="33"/>
  <c r="F15" i="33"/>
  <c r="E15" i="33"/>
  <c r="D15" i="33"/>
  <c r="C15" i="33"/>
  <c r="B15" i="33"/>
  <c r="J14" i="33"/>
  <c r="J15" i="33" s="1"/>
  <c r="B4" i="33"/>
  <c r="I15" i="32"/>
  <c r="H15" i="32"/>
  <c r="G15" i="32"/>
  <c r="F15" i="32"/>
  <c r="E15" i="32"/>
  <c r="D15" i="32"/>
  <c r="C15" i="32"/>
  <c r="B15" i="32"/>
  <c r="J14" i="32"/>
  <c r="J15" i="32" s="1"/>
  <c r="B4" i="32"/>
  <c r="I32" i="5"/>
  <c r="C32" i="5"/>
  <c r="B32" i="5"/>
  <c r="I26" i="5"/>
  <c r="I25" i="5"/>
  <c r="I24" i="5"/>
  <c r="I23" i="5"/>
  <c r="I22" i="5"/>
  <c r="I21" i="5"/>
  <c r="I15" i="4" l="1"/>
  <c r="I14" i="5" l="1"/>
  <c r="H15" i="27" l="1"/>
  <c r="G15" i="27"/>
  <c r="F15" i="27"/>
  <c r="E15" i="27"/>
  <c r="D15" i="27"/>
  <c r="C15" i="27"/>
  <c r="B15" i="27"/>
  <c r="I14" i="27"/>
  <c r="B4" i="27"/>
  <c r="I18" i="5"/>
  <c r="I15" i="5"/>
  <c r="I15" i="27" l="1"/>
  <c r="B15" i="9" l="1"/>
  <c r="B4" i="1"/>
  <c r="B4" i="5"/>
  <c r="D32" i="5" l="1"/>
  <c r="E32" i="5"/>
  <c r="F32" i="5"/>
  <c r="G32" i="5"/>
  <c r="H32" i="5"/>
  <c r="I31" i="5" l="1"/>
  <c r="I30" i="5"/>
  <c r="H15" i="22" l="1"/>
  <c r="G15" i="22"/>
  <c r="F15" i="22"/>
  <c r="E15" i="22"/>
  <c r="D15" i="22"/>
  <c r="C15" i="22"/>
  <c r="B15" i="22"/>
  <c r="I14" i="22"/>
  <c r="I15" i="22" l="1"/>
  <c r="C15" i="21" l="1"/>
  <c r="B15" i="24"/>
  <c r="I19" i="5" l="1"/>
  <c r="I14" i="15" l="1"/>
  <c r="I16" i="15" l="1"/>
  <c r="H16" i="15" l="1"/>
  <c r="I16" i="5" l="1"/>
  <c r="I17" i="5"/>
  <c r="I20" i="5"/>
  <c r="I27" i="5"/>
  <c r="I28" i="5"/>
  <c r="I29" i="5"/>
  <c r="F15" i="9"/>
  <c r="C15" i="9"/>
  <c r="D15" i="9"/>
  <c r="E15" i="9"/>
  <c r="G15" i="9"/>
  <c r="H15" i="9"/>
  <c r="E15" i="21"/>
  <c r="F15" i="21"/>
  <c r="G15" i="21"/>
  <c r="H15" i="21"/>
  <c r="B15" i="21"/>
  <c r="D15" i="21"/>
  <c r="I14" i="4" l="1"/>
  <c r="C16" i="4"/>
  <c r="D16" i="4"/>
  <c r="E16" i="4"/>
  <c r="F16" i="4"/>
  <c r="G16" i="4"/>
  <c r="H16" i="4"/>
  <c r="B16" i="4"/>
  <c r="I14" i="24" l="1"/>
  <c r="I15" i="24" s="1"/>
  <c r="C15" i="24"/>
  <c r="D15" i="24"/>
  <c r="E15" i="24"/>
  <c r="F15" i="24"/>
  <c r="G15" i="24"/>
  <c r="H15" i="24"/>
  <c r="I14" i="9"/>
  <c r="I15" i="9" s="1"/>
  <c r="I14" i="21"/>
  <c r="C16" i="15"/>
  <c r="E16" i="15"/>
  <c r="F16" i="15"/>
  <c r="G16" i="15"/>
  <c r="B4" i="24"/>
  <c r="B4" i="22"/>
  <c r="B4" i="21"/>
  <c r="B4" i="9"/>
  <c r="B4" i="4"/>
  <c r="B4" i="15"/>
  <c r="D16" i="15"/>
  <c r="B16" i="15"/>
  <c r="I16" i="4" l="1"/>
  <c r="I15" i="21"/>
</calcChain>
</file>

<file path=xl/sharedStrings.xml><?xml version="1.0" encoding="utf-8"?>
<sst xmlns="http://schemas.openxmlformats.org/spreadsheetml/2006/main" count="406" uniqueCount="107">
  <si>
    <t>List of Designated Individuals</t>
  </si>
  <si>
    <t>Name</t>
  </si>
  <si>
    <t>Title</t>
  </si>
  <si>
    <t>Reportable Expenses in Period</t>
  </si>
  <si>
    <t>VP Finance &amp; Corporate Services</t>
  </si>
  <si>
    <t>Dr. Andrew Falconer</t>
  </si>
  <si>
    <t>Chief of Staff, non-voting Board of Directors member</t>
  </si>
  <si>
    <t>Board of Directors</t>
  </si>
  <si>
    <t>Broader Public Sector Expense Reporting</t>
  </si>
  <si>
    <t>Date(s)</t>
  </si>
  <si>
    <t>Expense Amount by Category</t>
  </si>
  <si>
    <t>Description</t>
  </si>
  <si>
    <t>Travel</t>
  </si>
  <si>
    <t>Meal</t>
  </si>
  <si>
    <t>Hospitality</t>
  </si>
  <si>
    <t>Taxi</t>
  </si>
  <si>
    <t>Accommodation</t>
  </si>
  <si>
    <t>Parking</t>
  </si>
  <si>
    <t>Date</t>
  </si>
  <si>
    <t>Queensway Carleton Hospital</t>
  </si>
  <si>
    <t>Review Template</t>
  </si>
  <si>
    <t>Initials</t>
  </si>
  <si>
    <t>Prepared</t>
  </si>
  <si>
    <t xml:space="preserve"> A/P Clerk</t>
  </si>
  <si>
    <t>SS</t>
  </si>
  <si>
    <t>Review 1</t>
  </si>
  <si>
    <t>Review 2 (optional)</t>
  </si>
  <si>
    <t>Ann Fuller</t>
  </si>
  <si>
    <t>Cam Best</t>
  </si>
  <si>
    <t>Chad Schella</t>
  </si>
  <si>
    <t>Director, Financial Services</t>
  </si>
  <si>
    <t>Reporting Period</t>
  </si>
  <si>
    <t>Vehicle/Mileage</t>
  </si>
  <si>
    <t>Train/Air</t>
  </si>
  <si>
    <t>Total</t>
  </si>
  <si>
    <t>Vice Chair, Board of Directors</t>
  </si>
  <si>
    <t>EXPS-26</t>
  </si>
  <si>
    <t>EXPS-02</t>
  </si>
  <si>
    <t>EXPS-01</t>
  </si>
  <si>
    <t>EXPENSE REF. (NOT POSTED)</t>
  </si>
  <si>
    <t>EXPS-74</t>
  </si>
  <si>
    <t>EXPS-74, VISA  SEP-OCT/19</t>
  </si>
  <si>
    <t>Dr. Katalin Kovacs</t>
  </si>
  <si>
    <t>Rebecca Hickey</t>
  </si>
  <si>
    <t>Wendy Nicklin</t>
  </si>
  <si>
    <t>Al Hamdani</t>
  </si>
  <si>
    <t>Rana Chreyh</t>
  </si>
  <si>
    <t>Yvonne Wilson</t>
  </si>
  <si>
    <t>VP Patient Care &amp; Chief Nursing Executive, non-voting Board of Directors member</t>
  </si>
  <si>
    <t>Hugh O'Toole</t>
  </si>
  <si>
    <t>KC</t>
  </si>
  <si>
    <t>Chief Communications Officer</t>
  </si>
  <si>
    <t xml:space="preserve">Gisele Larocque </t>
  </si>
  <si>
    <t>Michel Piche</t>
  </si>
  <si>
    <t>Michel Brenning</t>
  </si>
  <si>
    <t>Ahmer Gulzar</t>
  </si>
  <si>
    <t>Chair, Board of Directors</t>
  </si>
  <si>
    <t>Jacqueline Miller</t>
  </si>
  <si>
    <t>Jonathan Dewar</t>
  </si>
  <si>
    <t>Dr. Michael Herman</t>
  </si>
  <si>
    <t>Dr. Sameer Vakani</t>
  </si>
  <si>
    <t>Lois Boateng Amirikah</t>
  </si>
  <si>
    <t>Asha Gajaria</t>
  </si>
  <si>
    <t>David Lao</t>
  </si>
  <si>
    <t>Frederik Larouche</t>
  </si>
  <si>
    <t>Evelyn Spence</t>
  </si>
  <si>
    <t>Mike Muldner</t>
  </si>
  <si>
    <t>Shawn Sutton</t>
  </si>
  <si>
    <t>October 1, 2024 - March 31, 2025</t>
  </si>
  <si>
    <t>Lindsay Wyers</t>
  </si>
  <si>
    <t>VP Digital Transformation and CIO</t>
  </si>
  <si>
    <t xml:space="preserve">Vice Chair, Board of Directors    </t>
  </si>
  <si>
    <t xml:space="preserve">Chair, Board of Directors    </t>
  </si>
  <si>
    <t xml:space="preserve">Board of Directors, community member </t>
  </si>
  <si>
    <t>October 17, 2024</t>
  </si>
  <si>
    <t>November 5, 2024</t>
  </si>
  <si>
    <t>September 27, 2024</t>
  </si>
  <si>
    <t>National Healthcare Financial Leaders Conference</t>
  </si>
  <si>
    <t>December 2, 2024</t>
  </si>
  <si>
    <t>December 9, 2024</t>
  </si>
  <si>
    <t>December 10, 2024</t>
  </si>
  <si>
    <t>December 17, 2024</t>
  </si>
  <si>
    <t>January 14, 2025</t>
  </si>
  <si>
    <t>January 17, 2025</t>
  </si>
  <si>
    <t>February 12, 2025</t>
  </si>
  <si>
    <t>February 11, 2025</t>
  </si>
  <si>
    <t>February 14, 2025</t>
  </si>
  <si>
    <t>February 25, 2025</t>
  </si>
  <si>
    <t>February 28, 2025</t>
  </si>
  <si>
    <t>March 5, 2025</t>
  </si>
  <si>
    <t>March 7, 2025</t>
  </si>
  <si>
    <t>March 14, 2025</t>
  </si>
  <si>
    <t>March 27, 2025</t>
  </si>
  <si>
    <t>March 26, 2025</t>
  </si>
  <si>
    <t>March 28, 2025</t>
  </si>
  <si>
    <t>Yes</t>
  </si>
  <si>
    <t>No</t>
  </si>
  <si>
    <t xml:space="preserve">Vice-President, Medical Staff, non-voting Board of Directors member </t>
  </si>
  <si>
    <t xml:space="preserve">President , Medical Staff, non-voting Board of Directors member </t>
  </si>
  <si>
    <t>VP Corporate, Diagnostic, Pharmacy and CFO</t>
  </si>
  <si>
    <t>President and CEO, non-voting Board of Directors member</t>
  </si>
  <si>
    <t>VP Allied Health, OE, HIM, CPO and CHRO</t>
  </si>
  <si>
    <t>TOH Surgery Meeting</t>
  </si>
  <si>
    <t>Local Meetings: Regional Initiatives</t>
  </si>
  <si>
    <t>Registration</t>
  </si>
  <si>
    <t>Board of Directors, community member</t>
  </si>
  <si>
    <t>Governance Essentials 2024 Courses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</si>
</sst>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4" fontId="6" fillId="0" borderId="4" xfId="1" applyFont="1" applyBorder="1" applyAlignment="1">
      <alignment wrapText="1"/>
    </xf>
    <xf numFmtId="44" fontId="6" fillId="0" borderId="0" xfId="1" applyFont="1" applyAlignment="1">
      <alignment wrapText="1"/>
    </xf>
    <xf numFmtId="49" fontId="4" fillId="0" borderId="4" xfId="0" applyNumberFormat="1" applyFont="1" applyBorder="1" applyAlignment="1">
      <alignment wrapText="1"/>
    </xf>
    <xf numFmtId="49" fontId="0" fillId="0" borderId="4" xfId="0" applyNumberFormat="1" applyBorder="1" applyAlignment="1">
      <alignment wrapText="1"/>
    </xf>
    <xf numFmtId="44" fontId="6" fillId="0" borderId="4" xfId="1" applyFont="1" applyFill="1" applyBorder="1" applyAlignment="1">
      <alignment wrapText="1"/>
    </xf>
    <xf numFmtId="44" fontId="4" fillId="0" borderId="4" xfId="1" applyFont="1" applyBorder="1" applyAlignment="1">
      <alignment wrapText="1"/>
    </xf>
    <xf numFmtId="44" fontId="4" fillId="0" borderId="5" xfId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5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5" fontId="0" fillId="0" borderId="0" xfId="0" applyNumberFormat="1"/>
    <xf numFmtId="49" fontId="3" fillId="0" borderId="0" xfId="0" applyNumberFormat="1" applyFont="1"/>
    <xf numFmtId="49" fontId="0" fillId="0" borderId="0" xfId="0" applyNumberFormat="1"/>
    <xf numFmtId="44" fontId="6" fillId="0" borderId="4" xfId="1" applyFont="1" applyBorder="1" applyAlignment="1"/>
    <xf numFmtId="44" fontId="6" fillId="0" borderId="4" xfId="1" applyFont="1" applyFill="1" applyBorder="1" applyAlignment="1"/>
    <xf numFmtId="0" fontId="3" fillId="0" borderId="0" xfId="0" applyFont="1" applyAlignment="1">
      <alignment vertical="top"/>
    </xf>
    <xf numFmtId="0" fontId="3" fillId="0" borderId="5" xfId="0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49" fontId="7" fillId="0" borderId="4" xfId="0" applyNumberFormat="1" applyFont="1" applyBorder="1"/>
    <xf numFmtId="15" fontId="1" fillId="0" borderId="2" xfId="0" applyNumberFormat="1" applyFont="1" applyBorder="1"/>
    <xf numFmtId="49" fontId="1" fillId="0" borderId="4" xfId="0" applyNumberFormat="1" applyFont="1" applyBorder="1" applyAlignment="1">
      <alignment wrapText="1"/>
    </xf>
    <xf numFmtId="44" fontId="0" fillId="0" borderId="0" xfId="0" applyNumberFormat="1" applyAlignment="1">
      <alignment wrapText="1"/>
    </xf>
    <xf numFmtId="164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44" fontId="1" fillId="0" borderId="4" xfId="1" applyFont="1" applyBorder="1" applyAlignment="1">
      <alignment horizontal="center"/>
    </xf>
    <xf numFmtId="44" fontId="1" fillId="0" borderId="5" xfId="1" applyFont="1" applyBorder="1" applyAlignment="1">
      <alignment horizontal="center"/>
    </xf>
    <xf numFmtId="44" fontId="1" fillId="0" borderId="4" xfId="1" applyFont="1" applyBorder="1" applyAlignment="1">
      <alignment horizontal="center" wrapText="1"/>
    </xf>
    <xf numFmtId="44" fontId="1" fillId="0" borderId="5" xfId="1" applyFont="1" applyBorder="1" applyAlignment="1">
      <alignment horizontal="center" wrapText="1"/>
    </xf>
    <xf numFmtId="44" fontId="0" fillId="0" borderId="4" xfId="1" applyFont="1" applyFill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4" xfId="0" applyNumberFormat="1" applyBorder="1"/>
    <xf numFmtId="164" fontId="0" fillId="0" borderId="4" xfId="0" applyNumberFormat="1" applyBorder="1" applyAlignment="1">
      <alignment horizontal="left"/>
    </xf>
    <xf numFmtId="49" fontId="7" fillId="0" borderId="0" xfId="0" applyNumberFormat="1" applyFont="1"/>
    <xf numFmtId="44" fontId="7" fillId="0" borderId="4" xfId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44" fontId="3" fillId="0" borderId="4" xfId="1" applyFont="1" applyBorder="1" applyAlignment="1">
      <alignment horizontal="center"/>
    </xf>
    <xf numFmtId="44" fontId="3" fillId="0" borderId="5" xfId="0" applyNumberFormat="1" applyFont="1" applyBorder="1" applyAlignment="1">
      <alignment horizontal="center" vertical="top" wrapText="1"/>
    </xf>
    <xf numFmtId="44" fontId="3" fillId="0" borderId="5" xfId="1" applyFont="1" applyBorder="1" applyAlignment="1">
      <alignment horizontal="center" vertical="top" wrapText="1"/>
    </xf>
    <xf numFmtId="44" fontId="3" fillId="0" borderId="4" xfId="1" applyFont="1" applyBorder="1" applyAlignment="1">
      <alignment horizontal="right"/>
    </xf>
    <xf numFmtId="44" fontId="3" fillId="0" borderId="5" xfId="1" applyFont="1" applyBorder="1" applyAlignment="1">
      <alignment horizontal="center"/>
    </xf>
    <xf numFmtId="44" fontId="7" fillId="0" borderId="4" xfId="1" applyFont="1" applyBorder="1" applyAlignment="1"/>
    <xf numFmtId="44" fontId="3" fillId="0" borderId="5" xfId="1" applyFont="1" applyBorder="1" applyAlignment="1">
      <alignment vertical="top" wrapText="1"/>
    </xf>
    <xf numFmtId="44" fontId="3" fillId="0" borderId="4" xfId="1" applyFont="1" applyBorder="1" applyAlignment="1">
      <alignment wrapText="1"/>
    </xf>
    <xf numFmtId="0" fontId="4" fillId="0" borderId="2" xfId="0" applyFont="1" applyBorder="1" applyAlignment="1">
      <alignment wrapText="1"/>
    </xf>
    <xf numFmtId="15" fontId="4" fillId="0" borderId="2" xfId="0" applyNumberFormat="1" applyFont="1" applyBorder="1" applyAlignment="1">
      <alignment wrapText="1"/>
    </xf>
    <xf numFmtId="0" fontId="6" fillId="0" borderId="2" xfId="1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6" fillId="0" borderId="2" xfId="1" applyNumberFormat="1" applyFont="1" applyBorder="1" applyAlignment="1"/>
    <xf numFmtId="164" fontId="0" fillId="0" borderId="4" xfId="0" quotePrefix="1" applyNumberFormat="1" applyBorder="1" applyAlignment="1">
      <alignment horizontal="left"/>
    </xf>
    <xf numFmtId="164" fontId="1" fillId="0" borderId="5" xfId="0" quotePrefix="1" applyNumberFormat="1" applyFont="1" applyBorder="1" applyAlignment="1">
      <alignment horizontal="left"/>
    </xf>
    <xf numFmtId="0" fontId="3" fillId="4" borderId="4" xfId="0" applyFont="1" applyFill="1" applyBorder="1" applyAlignment="1">
      <alignment horizontal="center" wrapText="1"/>
    </xf>
    <xf numFmtId="44" fontId="0" fillId="0" borderId="3" xfId="1" applyFont="1" applyFill="1" applyBorder="1" applyAlignment="1">
      <alignment horizontal="center" wrapText="1"/>
    </xf>
    <xf numFmtId="15" fontId="0" fillId="0" borderId="3" xfId="0" applyNumberFormat="1" applyBorder="1"/>
    <xf numFmtId="0" fontId="1" fillId="0" borderId="2" xfId="0" applyFont="1" applyBorder="1" applyAlignment="1">
      <alignment horizontal="left"/>
    </xf>
    <xf numFmtId="0" fontId="7" fillId="0" borderId="0" xfId="0" applyFont="1"/>
    <xf numFmtId="164" fontId="0" fillId="0" borderId="5" xfId="0" applyNumberFormat="1" applyBorder="1" applyAlignment="1">
      <alignment horizontal="left"/>
    </xf>
    <xf numFmtId="0" fontId="3" fillId="3" borderId="5" xfId="0" applyFont="1" applyFill="1" applyBorder="1" applyAlignment="1">
      <alignment horizontal="center" wrapText="1"/>
    </xf>
    <xf numFmtId="15" fontId="0" fillId="0" borderId="2" xfId="0" applyNumberFormat="1" applyBorder="1"/>
    <xf numFmtId="14" fontId="0" fillId="0" borderId="0" xfId="0" applyNumberFormat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15" fontId="4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/>
    </xf>
    <xf numFmtId="15" fontId="1" fillId="0" borderId="2" xfId="0" applyNumberFormat="1" applyFont="1" applyBorder="1" applyAlignment="1">
      <alignment wrapText="1"/>
    </xf>
    <xf numFmtId="0" fontId="3" fillId="2" borderId="10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15" fontId="1" fillId="0" borderId="2" xfId="0" applyNumberFormat="1" applyFont="1" applyBorder="1" applyAlignment="1">
      <alignment horizontal="left" wrapText="1"/>
    </xf>
    <xf numFmtId="0" fontId="1" fillId="0" borderId="2" xfId="0" applyFont="1" applyBorder="1" applyAlignment="1">
      <alignment wrapText="1"/>
    </xf>
  </cellXfs>
  <cellStyles count="3">
    <cellStyle name="Currency" xfId="1" builtinId="4"/>
    <cellStyle name="Currency 2" xfId="2" xr:uid="{3EED29CA-8A10-457B-847A-CFE74501505E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christian\AppData\Local\Microsoft\Olk\Attachments\ooa-30c6cff4-03cb-45f6-b1ec-dc0780d54528\47e9e9e459f4d49fd984e7a58bd1b28ad25c46bd5ebaa917fb54dd1181118554\Copy%20of%202025-03-31%20BPSAA%20Expense%20Reporting.xlsx" TargetMode="External"/><Relationship Id="rId1" Type="http://schemas.openxmlformats.org/officeDocument/2006/relationships/externalLinkPath" Target="file:///C:\Users\kchristian\AppData\Local\Microsoft\Olk\Attachments\ooa-30c6cff4-03cb-45f6-b1ec-dc0780d54528\47e9e9e459f4d49fd984e7a58bd1b28ad25c46bd5ebaa917fb54dd1181118554\Copy%20of%202025-03-31%20BPSAA%20Expense%20Repor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-Review"/>
      <sheetName val="Names of Designated Individuals"/>
      <sheetName val="Andrew Falconer"/>
      <sheetName val="Yvonne Wilson"/>
      <sheetName val="Cam Best"/>
      <sheetName val="Gisele Larocque"/>
      <sheetName val="Chad Schella"/>
      <sheetName val="Evelyn Spence"/>
      <sheetName val="Shawn Sutton"/>
      <sheetName val="Asha Gajaria"/>
      <sheetName val="David Lao"/>
      <sheetName val="Ann Fuller"/>
      <sheetName val="Tim Pemberton"/>
      <sheetName val="Katalin Kovacs"/>
      <sheetName val="Rajiv Prihar"/>
    </sheetNames>
    <sheetDataSet>
      <sheetData sheetId="0">
        <row r="4">
          <cell r="B4" t="str">
            <v>October 1, 2024 - March 31, 2025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22"/>
  <sheetViews>
    <sheetView workbookViewId="0">
      <selection activeCell="B5" sqref="B5"/>
    </sheetView>
  </sheetViews>
  <sheetFormatPr defaultRowHeight="15" x14ac:dyDescent="0.25"/>
  <cols>
    <col min="1" max="1" width="18.28515625" customWidth="1"/>
    <col min="2" max="2" width="31.85546875" customWidth="1"/>
    <col min="4" max="4" width="13.140625" style="8" customWidth="1"/>
  </cols>
  <sheetData>
    <row r="1" spans="1:9" x14ac:dyDescent="0.25">
      <c r="A1" s="1" t="s">
        <v>19</v>
      </c>
    </row>
    <row r="2" spans="1:9" x14ac:dyDescent="0.25">
      <c r="A2" s="1" t="s">
        <v>8</v>
      </c>
    </row>
    <row r="3" spans="1:9" x14ac:dyDescent="0.25">
      <c r="A3" s="1" t="s">
        <v>20</v>
      </c>
    </row>
    <row r="4" spans="1:9" x14ac:dyDescent="0.25">
      <c r="A4" s="1" t="s">
        <v>31</v>
      </c>
      <c r="B4" s="41" t="s">
        <v>68</v>
      </c>
    </row>
    <row r="6" spans="1:9" x14ac:dyDescent="0.25">
      <c r="B6" s="22"/>
      <c r="C6" s="23" t="s">
        <v>21</v>
      </c>
      <c r="D6" s="23" t="s">
        <v>18</v>
      </c>
    </row>
    <row r="7" spans="1:9" s="28" customFormat="1" ht="45.75" customHeight="1" x14ac:dyDescent="0.25">
      <c r="A7" s="24" t="s">
        <v>22</v>
      </c>
      <c r="B7" s="25" t="s">
        <v>23</v>
      </c>
      <c r="C7" s="26" t="s">
        <v>24</v>
      </c>
      <c r="D7" s="27"/>
    </row>
    <row r="8" spans="1:9" s="28" customFormat="1" ht="45.75" customHeight="1" x14ac:dyDescent="0.25">
      <c r="B8" s="29"/>
      <c r="C8" s="30"/>
      <c r="D8" s="30"/>
    </row>
    <row r="9" spans="1:9" s="28" customFormat="1" ht="45.75" customHeight="1" x14ac:dyDescent="0.25">
      <c r="A9" s="28" t="s">
        <v>25</v>
      </c>
      <c r="B9" s="25" t="s">
        <v>30</v>
      </c>
      <c r="C9" s="26" t="s">
        <v>50</v>
      </c>
      <c r="D9" s="27"/>
    </row>
    <row r="10" spans="1:9" s="28" customFormat="1" ht="45.75" customHeight="1" x14ac:dyDescent="0.25">
      <c r="B10" s="29"/>
      <c r="C10" s="30"/>
      <c r="D10" s="30"/>
    </row>
    <row r="11" spans="1:9" s="28" customFormat="1" ht="45.75" customHeight="1" x14ac:dyDescent="0.25">
      <c r="A11" s="28" t="s">
        <v>26</v>
      </c>
      <c r="B11" s="25" t="s">
        <v>4</v>
      </c>
      <c r="C11" s="26"/>
      <c r="D11" s="27"/>
    </row>
    <row r="14" spans="1:9" x14ac:dyDescent="0.25">
      <c r="A14" s="31"/>
      <c r="I14" s="12"/>
    </row>
    <row r="15" spans="1:9" x14ac:dyDescent="0.25">
      <c r="A15" s="31"/>
      <c r="I15" s="12"/>
    </row>
    <row r="16" spans="1:9" x14ac:dyDescent="0.25">
      <c r="I16" s="12"/>
    </row>
    <row r="17" spans="9:9" x14ac:dyDescent="0.25">
      <c r="I17" s="12"/>
    </row>
    <row r="22" spans="9:9" x14ac:dyDescent="0.25">
      <c r="I22" s="1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16"/>
  <sheetViews>
    <sheetView workbookViewId="0">
      <selection activeCell="H31" sqref="H31"/>
    </sheetView>
  </sheetViews>
  <sheetFormatPr defaultRowHeight="15" x14ac:dyDescent="0.25"/>
  <cols>
    <col min="1" max="1" width="28.140625" customWidth="1"/>
    <col min="2" max="2" width="32.42578125" style="13" bestFit="1" customWidth="1"/>
    <col min="3" max="3" width="9.7109375" style="13" bestFit="1" customWidth="1"/>
    <col min="4" max="4" width="8.42578125" style="13" bestFit="1" customWidth="1"/>
    <col min="5" max="5" width="15.5703125" style="13" bestFit="1" customWidth="1"/>
    <col min="6" max="7" width="8.42578125" style="13" bestFit="1" customWidth="1"/>
    <col min="8" max="8" width="10.5703125" style="13" bestFit="1" customWidth="1"/>
    <col min="9" max="9" width="10" style="13" bestFit="1" customWidth="1"/>
    <col min="10" max="10" width="32.42578125" style="13" customWidth="1"/>
    <col min="11" max="11" width="25.7109375" style="33" hidden="1" customWidth="1"/>
    <col min="12" max="12" width="9.140625" customWidth="1"/>
  </cols>
  <sheetData>
    <row r="1" spans="1:11" x14ac:dyDescent="0.25">
      <c r="A1" s="1" t="s">
        <v>19</v>
      </c>
    </row>
    <row r="2" spans="1:11" x14ac:dyDescent="0.25">
      <c r="A2" s="1" t="s">
        <v>8</v>
      </c>
    </row>
    <row r="3" spans="1:11" x14ac:dyDescent="0.25">
      <c r="A3" s="1"/>
    </row>
    <row r="4" spans="1:11" ht="15" customHeight="1" x14ac:dyDescent="0.25">
      <c r="A4" s="1" t="s">
        <v>31</v>
      </c>
      <c r="B4" s="66" t="str">
        <f>+'Summary-Review'!B4</f>
        <v>October 1, 2024 - March 31, 2025</v>
      </c>
      <c r="C4" s="66"/>
      <c r="D4" s="66"/>
      <c r="E4" s="66"/>
      <c r="F4" s="66"/>
      <c r="G4" s="66"/>
    </row>
    <row r="6" spans="1:11" x14ac:dyDescent="0.25">
      <c r="A6" s="1" t="s">
        <v>1</v>
      </c>
      <c r="B6" s="66" t="s">
        <v>47</v>
      </c>
      <c r="C6" s="65"/>
      <c r="D6" s="51"/>
      <c r="E6" s="51"/>
      <c r="F6" s="51"/>
      <c r="G6" s="51"/>
    </row>
    <row r="7" spans="1:11" x14ac:dyDescent="0.25">
      <c r="D7" s="14"/>
    </row>
    <row r="8" spans="1:11" x14ac:dyDescent="0.25">
      <c r="A8" s="36" t="s">
        <v>2</v>
      </c>
      <c r="B8" s="95" t="s">
        <v>48</v>
      </c>
      <c r="C8" s="95"/>
      <c r="D8" s="95"/>
      <c r="E8" s="95"/>
      <c r="F8" s="95"/>
      <c r="G8" s="95"/>
    </row>
    <row r="9" spans="1:11" x14ac:dyDescent="0.25">
      <c r="A9" s="36"/>
      <c r="B9" s="69"/>
      <c r="C9" s="69"/>
      <c r="D9" s="69"/>
      <c r="E9" s="69"/>
      <c r="F9" s="69"/>
      <c r="G9" s="69"/>
    </row>
    <row r="11" spans="1:11" ht="15" customHeight="1" x14ac:dyDescent="0.25">
      <c r="A11" s="82" t="s">
        <v>9</v>
      </c>
      <c r="B11" s="85" t="s">
        <v>10</v>
      </c>
      <c r="C11" s="86"/>
      <c r="D11" s="86"/>
      <c r="E11" s="86"/>
      <c r="F11" s="86"/>
      <c r="G11" s="86"/>
      <c r="H11" s="87"/>
      <c r="I11" s="82" t="s">
        <v>34</v>
      </c>
      <c r="J11" s="82" t="s">
        <v>11</v>
      </c>
    </row>
    <row r="12" spans="1:11" x14ac:dyDescent="0.25">
      <c r="A12" s="83"/>
      <c r="B12" s="88" t="s">
        <v>12</v>
      </c>
      <c r="C12" s="89"/>
      <c r="D12" s="89"/>
      <c r="E12" s="89"/>
      <c r="F12" s="90"/>
      <c r="G12" s="91" t="s">
        <v>13</v>
      </c>
      <c r="H12" s="91" t="s">
        <v>14</v>
      </c>
      <c r="I12" s="83"/>
      <c r="J12" s="83"/>
    </row>
    <row r="13" spans="1:11" x14ac:dyDescent="0.25">
      <c r="A13" s="84"/>
      <c r="B13" s="73" t="s">
        <v>32</v>
      </c>
      <c r="C13" s="73" t="s">
        <v>33</v>
      </c>
      <c r="D13" s="73" t="s">
        <v>15</v>
      </c>
      <c r="E13" s="73" t="s">
        <v>16</v>
      </c>
      <c r="F13" s="73" t="s">
        <v>17</v>
      </c>
      <c r="G13" s="92"/>
      <c r="H13" s="92"/>
      <c r="I13" s="84"/>
      <c r="J13" s="84"/>
      <c r="K13" s="54" t="s">
        <v>39</v>
      </c>
    </row>
    <row r="14" spans="1:11" ht="15" customHeight="1" x14ac:dyDescent="0.25">
      <c r="A14" s="71" t="s">
        <v>75</v>
      </c>
      <c r="B14" s="15"/>
      <c r="C14" s="15"/>
      <c r="D14" s="15"/>
      <c r="E14" s="15"/>
      <c r="F14" s="15">
        <v>15.6</v>
      </c>
      <c r="G14" s="15"/>
      <c r="H14" s="15"/>
      <c r="I14" s="55">
        <f t="shared" ref="I14" si="0">SUM(B14:H14)</f>
        <v>15.6</v>
      </c>
      <c r="J14" s="42" t="s">
        <v>102</v>
      </c>
    </row>
    <row r="15" spans="1:11" ht="15" hidden="1" customHeight="1" x14ac:dyDescent="0.25">
      <c r="A15" s="78"/>
      <c r="B15" s="15"/>
      <c r="C15" s="15"/>
      <c r="D15" s="15"/>
      <c r="E15" s="15"/>
      <c r="F15" s="15"/>
      <c r="G15" s="15"/>
      <c r="H15" s="15"/>
      <c r="I15" s="55"/>
      <c r="J15" s="42"/>
    </row>
    <row r="16" spans="1:11" x14ac:dyDescent="0.25">
      <c r="A16" s="37" t="s">
        <v>34</v>
      </c>
      <c r="B16" s="55">
        <f t="shared" ref="B16:I16" si="1">SUM(B14:B14)</f>
        <v>0</v>
      </c>
      <c r="C16" s="55">
        <f t="shared" si="1"/>
        <v>0</v>
      </c>
      <c r="D16" s="55">
        <f t="shared" si="1"/>
        <v>0</v>
      </c>
      <c r="E16" s="55">
        <f t="shared" si="1"/>
        <v>0</v>
      </c>
      <c r="F16" s="55">
        <f t="shared" si="1"/>
        <v>15.6</v>
      </c>
      <c r="G16" s="55">
        <f t="shared" si="1"/>
        <v>0</v>
      </c>
      <c r="H16" s="55">
        <f t="shared" si="1"/>
        <v>0</v>
      </c>
      <c r="I16" s="55">
        <f t="shared" si="1"/>
        <v>15.6</v>
      </c>
      <c r="J16" s="17"/>
    </row>
  </sheetData>
  <mergeCells count="8">
    <mergeCell ref="A11:A13"/>
    <mergeCell ref="B11:H11"/>
    <mergeCell ref="J11:J13"/>
    <mergeCell ref="B12:F12"/>
    <mergeCell ref="B8:G8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K15"/>
  <sheetViews>
    <sheetView workbookViewId="0">
      <selection activeCell="E25" sqref="E25"/>
    </sheetView>
  </sheetViews>
  <sheetFormatPr defaultRowHeight="15" x14ac:dyDescent="0.25"/>
  <cols>
    <col min="1" max="1" width="29.85546875" customWidth="1"/>
    <col min="2" max="2" width="32.42578125" style="13" bestFit="1" customWidth="1"/>
    <col min="3" max="4" width="9" style="13" bestFit="1" customWidth="1"/>
    <col min="5" max="5" width="15.5703125" style="13" customWidth="1"/>
    <col min="6" max="7" width="9" style="13" bestFit="1" customWidth="1"/>
    <col min="8" max="8" width="10.5703125" style="13" bestFit="1" customWidth="1"/>
    <col min="9" max="9" width="14.28515625" style="13" customWidth="1"/>
    <col min="10" max="10" width="26.5703125" style="13" bestFit="1" customWidth="1"/>
    <col min="11" max="11" width="26.42578125" hidden="1" customWidth="1"/>
  </cols>
  <sheetData>
    <row r="1" spans="1:11" x14ac:dyDescent="0.25">
      <c r="A1" s="1" t="s">
        <v>19</v>
      </c>
    </row>
    <row r="2" spans="1:11" x14ac:dyDescent="0.25">
      <c r="A2" s="1" t="s">
        <v>8</v>
      </c>
    </row>
    <row r="3" spans="1:11" x14ac:dyDescent="0.25">
      <c r="A3" s="1"/>
    </row>
    <row r="4" spans="1:11" ht="15" customHeight="1" x14ac:dyDescent="0.25">
      <c r="A4" s="1" t="s">
        <v>31</v>
      </c>
      <c r="B4" s="66" t="str">
        <f>+'Summary-Review'!B4</f>
        <v>October 1, 2024 - March 31, 2025</v>
      </c>
      <c r="C4" s="66"/>
      <c r="D4" s="66"/>
      <c r="E4" s="66"/>
      <c r="F4" s="66"/>
      <c r="G4" s="51"/>
    </row>
    <row r="6" spans="1:11" x14ac:dyDescent="0.25">
      <c r="A6" s="1" t="s">
        <v>1</v>
      </c>
      <c r="B6" s="65" t="s">
        <v>52</v>
      </c>
      <c r="C6" s="65"/>
      <c r="D6" s="65"/>
      <c r="E6" s="65"/>
      <c r="F6" s="65"/>
      <c r="G6" s="65"/>
    </row>
    <row r="7" spans="1:11" x14ac:dyDescent="0.25">
      <c r="D7" s="14"/>
    </row>
    <row r="8" spans="1:11" ht="15" customHeight="1" x14ac:dyDescent="0.25">
      <c r="A8" s="1" t="s">
        <v>2</v>
      </c>
      <c r="B8" s="6" t="s">
        <v>101</v>
      </c>
      <c r="C8" s="6"/>
      <c r="D8" s="6"/>
      <c r="E8" s="6"/>
      <c r="F8" s="6"/>
      <c r="G8" s="6"/>
    </row>
    <row r="11" spans="1:11" ht="15" customHeight="1" x14ac:dyDescent="0.25">
      <c r="A11" s="82" t="s">
        <v>9</v>
      </c>
      <c r="B11" s="85" t="s">
        <v>10</v>
      </c>
      <c r="C11" s="86"/>
      <c r="D11" s="86"/>
      <c r="E11" s="86"/>
      <c r="F11" s="86"/>
      <c r="G11" s="86"/>
      <c r="H11" s="87"/>
      <c r="I11" s="82" t="s">
        <v>34</v>
      </c>
      <c r="J11" s="82" t="s">
        <v>11</v>
      </c>
    </row>
    <row r="12" spans="1:11" x14ac:dyDescent="0.25">
      <c r="A12" s="83"/>
      <c r="B12" s="88" t="s">
        <v>12</v>
      </c>
      <c r="C12" s="89"/>
      <c r="D12" s="89"/>
      <c r="E12" s="89"/>
      <c r="F12" s="90"/>
      <c r="G12" s="91" t="s">
        <v>13</v>
      </c>
      <c r="H12" s="91" t="s">
        <v>14</v>
      </c>
      <c r="I12" s="83"/>
      <c r="J12" s="83"/>
    </row>
    <row r="13" spans="1:11" x14ac:dyDescent="0.25">
      <c r="A13" s="84"/>
      <c r="B13" s="73" t="s">
        <v>32</v>
      </c>
      <c r="C13" s="73" t="s">
        <v>33</v>
      </c>
      <c r="D13" s="73" t="s">
        <v>15</v>
      </c>
      <c r="E13" s="73" t="s">
        <v>16</v>
      </c>
      <c r="F13" s="73" t="s">
        <v>17</v>
      </c>
      <c r="G13" s="92"/>
      <c r="H13" s="92"/>
      <c r="I13" s="84"/>
      <c r="J13" s="84"/>
      <c r="K13" s="54" t="s">
        <v>39</v>
      </c>
    </row>
    <row r="14" spans="1:11" x14ac:dyDescent="0.25">
      <c r="A14" s="44"/>
      <c r="B14" s="46"/>
      <c r="C14" s="46"/>
      <c r="D14" s="46"/>
      <c r="E14" s="46"/>
      <c r="F14" s="46"/>
      <c r="G14" s="47"/>
      <c r="H14" s="47"/>
      <c r="I14" s="61">
        <f>SUM(B14:H14)</f>
        <v>0</v>
      </c>
      <c r="J14" s="45"/>
      <c r="K14" t="s">
        <v>37</v>
      </c>
    </row>
    <row r="15" spans="1:11" x14ac:dyDescent="0.25">
      <c r="A15" s="38" t="s">
        <v>34</v>
      </c>
      <c r="B15" s="60">
        <f t="shared" ref="B15:I15" si="0">SUM(B14:B14)</f>
        <v>0</v>
      </c>
      <c r="C15" s="60">
        <f t="shared" si="0"/>
        <v>0</v>
      </c>
      <c r="D15" s="60">
        <f t="shared" si="0"/>
        <v>0</v>
      </c>
      <c r="E15" s="60">
        <f t="shared" si="0"/>
        <v>0</v>
      </c>
      <c r="F15" s="60">
        <f t="shared" si="0"/>
        <v>0</v>
      </c>
      <c r="G15" s="60">
        <f t="shared" si="0"/>
        <v>0</v>
      </c>
      <c r="H15" s="60">
        <f t="shared" si="0"/>
        <v>0</v>
      </c>
      <c r="I15" s="61">
        <f t="shared" si="0"/>
        <v>0</v>
      </c>
      <c r="J15" s="17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C0915-97A1-45A4-8A4F-BBBC00C8F62B}">
  <dimension ref="A1:J18"/>
  <sheetViews>
    <sheetView workbookViewId="0">
      <selection activeCell="B25" sqref="B25"/>
    </sheetView>
  </sheetViews>
  <sheetFormatPr defaultRowHeight="15" x14ac:dyDescent="0.25"/>
  <cols>
    <col min="1" max="1" width="23.7109375" customWidth="1"/>
    <col min="2" max="2" width="33.140625" style="13" customWidth="1"/>
    <col min="3" max="3" width="9" style="13" bestFit="1" customWidth="1"/>
    <col min="4" max="4" width="8" style="13" bestFit="1" customWidth="1"/>
    <col min="5" max="5" width="15.5703125" style="13" bestFit="1" customWidth="1"/>
    <col min="6" max="7" width="8" style="13" bestFit="1" customWidth="1"/>
    <col min="8" max="8" width="10.5703125" style="13" bestFit="1" customWidth="1"/>
    <col min="9" max="9" width="14.28515625" style="13" customWidth="1"/>
    <col min="10" max="10" width="33.42578125" style="13" bestFit="1" customWidth="1"/>
  </cols>
  <sheetData>
    <row r="1" spans="1:10" x14ac:dyDescent="0.25">
      <c r="A1" s="1" t="s">
        <v>19</v>
      </c>
    </row>
    <row r="2" spans="1:10" x14ac:dyDescent="0.25">
      <c r="A2" s="1" t="s">
        <v>8</v>
      </c>
    </row>
    <row r="3" spans="1:10" x14ac:dyDescent="0.25">
      <c r="A3" s="1"/>
    </row>
    <row r="4" spans="1:10" x14ac:dyDescent="0.25">
      <c r="A4" s="1" t="s">
        <v>31</v>
      </c>
      <c r="B4" s="66" t="str">
        <f>+'Summary-Review'!B4</f>
        <v>October 1, 2024 - March 31, 2025</v>
      </c>
      <c r="C4" s="66"/>
      <c r="D4" s="66"/>
      <c r="E4" s="66"/>
      <c r="F4" s="66"/>
      <c r="G4" s="66"/>
    </row>
    <row r="6" spans="1:10" x14ac:dyDescent="0.25">
      <c r="A6" s="1" t="s">
        <v>1</v>
      </c>
      <c r="B6" s="76" t="s">
        <v>29</v>
      </c>
      <c r="C6" s="7"/>
      <c r="D6" s="7"/>
      <c r="E6" s="7"/>
      <c r="F6" s="7"/>
      <c r="G6" s="7"/>
    </row>
    <row r="7" spans="1:10" x14ac:dyDescent="0.25">
      <c r="D7" s="14"/>
    </row>
    <row r="8" spans="1:10" x14ac:dyDescent="0.25">
      <c r="A8" s="1" t="s">
        <v>2</v>
      </c>
      <c r="B8" s="6" t="s">
        <v>56</v>
      </c>
      <c r="C8" s="51"/>
      <c r="D8" s="51"/>
      <c r="E8" s="51"/>
      <c r="F8" s="51"/>
      <c r="G8" s="51"/>
    </row>
    <row r="11" spans="1:10" x14ac:dyDescent="0.25">
      <c r="A11" s="82" t="s">
        <v>9</v>
      </c>
      <c r="B11" s="85" t="s">
        <v>10</v>
      </c>
      <c r="C11" s="86"/>
      <c r="D11" s="86"/>
      <c r="E11" s="86"/>
      <c r="F11" s="86"/>
      <c r="G11" s="86"/>
      <c r="H11" s="87"/>
      <c r="I11" s="82" t="s">
        <v>34</v>
      </c>
      <c r="J11" s="82" t="s">
        <v>11</v>
      </c>
    </row>
    <row r="12" spans="1:10" x14ac:dyDescent="0.25">
      <c r="A12" s="83"/>
      <c r="B12" s="88" t="s">
        <v>12</v>
      </c>
      <c r="C12" s="89"/>
      <c r="D12" s="89"/>
      <c r="E12" s="89"/>
      <c r="F12" s="90"/>
      <c r="G12" s="91" t="s">
        <v>13</v>
      </c>
      <c r="H12" s="91" t="s">
        <v>14</v>
      </c>
      <c r="I12" s="83"/>
      <c r="J12" s="83"/>
    </row>
    <row r="13" spans="1:10" x14ac:dyDescent="0.25">
      <c r="A13" s="84"/>
      <c r="B13" s="73" t="s">
        <v>32</v>
      </c>
      <c r="C13" s="73" t="s">
        <v>33</v>
      </c>
      <c r="D13" s="73" t="s">
        <v>15</v>
      </c>
      <c r="E13" s="73" t="s">
        <v>16</v>
      </c>
      <c r="F13" s="73" t="s">
        <v>17</v>
      </c>
      <c r="G13" s="92"/>
      <c r="H13" s="92"/>
      <c r="I13" s="84"/>
      <c r="J13" s="84"/>
    </row>
    <row r="14" spans="1:10" x14ac:dyDescent="0.25">
      <c r="A14" s="53"/>
      <c r="B14" s="34"/>
      <c r="C14" s="35"/>
      <c r="D14" s="34"/>
      <c r="E14" s="34"/>
      <c r="F14" s="34"/>
      <c r="G14" s="34"/>
      <c r="H14" s="34"/>
      <c r="I14" s="62">
        <f>SUM(B14:H14)</f>
        <v>0</v>
      </c>
      <c r="J14" s="42"/>
    </row>
    <row r="15" spans="1:10" x14ac:dyDescent="0.25">
      <c r="A15" s="40" t="s">
        <v>34</v>
      </c>
      <c r="B15" s="62">
        <f t="shared" ref="B15:I15" si="0">SUM(B14:B14)</f>
        <v>0</v>
      </c>
      <c r="C15" s="62">
        <f t="shared" si="0"/>
        <v>0</v>
      </c>
      <c r="D15" s="62">
        <f t="shared" si="0"/>
        <v>0</v>
      </c>
      <c r="E15" s="62">
        <f t="shared" si="0"/>
        <v>0</v>
      </c>
      <c r="F15" s="62">
        <f t="shared" si="0"/>
        <v>0</v>
      </c>
      <c r="G15" s="62">
        <f t="shared" si="0"/>
        <v>0</v>
      </c>
      <c r="H15" s="62">
        <f t="shared" si="0"/>
        <v>0</v>
      </c>
      <c r="I15" s="62">
        <f t="shared" si="0"/>
        <v>0</v>
      </c>
      <c r="J15" s="18"/>
    </row>
    <row r="17" spans="1:3" x14ac:dyDescent="0.25">
      <c r="C17"/>
    </row>
    <row r="18" spans="1:3" x14ac:dyDescent="0.25">
      <c r="A18" s="33"/>
    </row>
  </sheetData>
  <mergeCells count="7">
    <mergeCell ref="A11:A13"/>
    <mergeCell ref="B11:H11"/>
    <mergeCell ref="I11:I13"/>
    <mergeCell ref="J11:J13"/>
    <mergeCell ref="B12:F12"/>
    <mergeCell ref="G12:G13"/>
    <mergeCell ref="H12:H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K15"/>
  <sheetViews>
    <sheetView workbookViewId="0">
      <selection activeCell="B28" sqref="B28"/>
    </sheetView>
  </sheetViews>
  <sheetFormatPr defaultRowHeight="15" x14ac:dyDescent="0.25"/>
  <cols>
    <col min="1" max="1" width="24" customWidth="1"/>
    <col min="2" max="2" width="17.5703125" style="13" customWidth="1"/>
    <col min="3" max="3" width="8.85546875" style="13" bestFit="1" customWidth="1"/>
    <col min="4" max="4" width="6.140625" style="13" bestFit="1" customWidth="1"/>
    <col min="5" max="5" width="15.5703125" style="13" bestFit="1" customWidth="1"/>
    <col min="6" max="6" width="7.5703125" style="13" bestFit="1" customWidth="1"/>
    <col min="7" max="7" width="6.140625" style="13" bestFit="1" customWidth="1"/>
    <col min="8" max="8" width="10.5703125" style="13" bestFit="1" customWidth="1"/>
    <col min="9" max="9" width="6.140625" style="13" bestFit="1" customWidth="1"/>
    <col min="10" max="10" width="33.140625" style="13" customWidth="1"/>
    <col min="11" max="11" width="26.42578125" bestFit="1" customWidth="1"/>
  </cols>
  <sheetData>
    <row r="1" spans="1:11" x14ac:dyDescent="0.25">
      <c r="A1" s="1" t="s">
        <v>19</v>
      </c>
    </row>
    <row r="2" spans="1:11" x14ac:dyDescent="0.25">
      <c r="A2" s="1" t="s">
        <v>8</v>
      </c>
    </row>
    <row r="3" spans="1:11" x14ac:dyDescent="0.25">
      <c r="A3" s="1"/>
    </row>
    <row r="4" spans="1:11" x14ac:dyDescent="0.25">
      <c r="A4" s="1" t="s">
        <v>31</v>
      </c>
      <c r="B4" s="93" t="str">
        <f>+'Summary-Review'!B4</f>
        <v>October 1, 2024 - March 31, 2025</v>
      </c>
      <c r="C4" s="93"/>
      <c r="D4" s="93"/>
      <c r="E4" s="93"/>
      <c r="F4" s="93"/>
      <c r="G4" s="93"/>
    </row>
    <row r="6" spans="1:11" x14ac:dyDescent="0.25">
      <c r="A6" s="1" t="s">
        <v>1</v>
      </c>
      <c r="B6" s="100" t="s">
        <v>27</v>
      </c>
      <c r="C6" s="93"/>
      <c r="D6" s="93"/>
      <c r="E6" s="93"/>
      <c r="F6" s="93"/>
      <c r="G6" s="93"/>
    </row>
    <row r="7" spans="1:11" x14ac:dyDescent="0.25">
      <c r="D7" s="14"/>
    </row>
    <row r="8" spans="1:11" x14ac:dyDescent="0.25">
      <c r="A8" s="1" t="s">
        <v>2</v>
      </c>
      <c r="B8" s="96" t="s">
        <v>51</v>
      </c>
      <c r="C8" s="96"/>
      <c r="D8" s="96"/>
      <c r="E8" s="96"/>
      <c r="F8" s="96"/>
      <c r="G8" s="96"/>
    </row>
    <row r="11" spans="1:11" ht="15" customHeight="1" x14ac:dyDescent="0.25">
      <c r="A11" s="82" t="s">
        <v>9</v>
      </c>
      <c r="B11" s="85" t="s">
        <v>10</v>
      </c>
      <c r="C11" s="86"/>
      <c r="D11" s="86"/>
      <c r="E11" s="86"/>
      <c r="F11" s="86"/>
      <c r="G11" s="86"/>
      <c r="H11" s="87"/>
      <c r="I11" s="82" t="s">
        <v>34</v>
      </c>
      <c r="J11" s="82" t="s">
        <v>11</v>
      </c>
    </row>
    <row r="12" spans="1:11" x14ac:dyDescent="0.25">
      <c r="A12" s="83"/>
      <c r="B12" s="88" t="s">
        <v>12</v>
      </c>
      <c r="C12" s="89"/>
      <c r="D12" s="89"/>
      <c r="E12" s="89"/>
      <c r="F12" s="90"/>
      <c r="G12" s="91" t="s">
        <v>13</v>
      </c>
      <c r="H12" s="91" t="s">
        <v>14</v>
      </c>
      <c r="I12" s="83"/>
      <c r="J12" s="83"/>
    </row>
    <row r="13" spans="1:11" x14ac:dyDescent="0.25">
      <c r="A13" s="84"/>
      <c r="B13" s="73" t="s">
        <v>32</v>
      </c>
      <c r="C13" s="73" t="s">
        <v>33</v>
      </c>
      <c r="D13" s="73" t="s">
        <v>15</v>
      </c>
      <c r="E13" s="73" t="s">
        <v>16</v>
      </c>
      <c r="F13" s="73" t="s">
        <v>17</v>
      </c>
      <c r="G13" s="92"/>
      <c r="H13" s="92"/>
      <c r="I13" s="84"/>
      <c r="J13" s="84"/>
      <c r="K13" s="54"/>
    </row>
    <row r="14" spans="1:11" x14ac:dyDescent="0.25">
      <c r="A14" s="44"/>
      <c r="B14" s="46"/>
      <c r="C14" s="46"/>
      <c r="D14" s="46"/>
      <c r="E14" s="46"/>
      <c r="F14" s="46"/>
      <c r="G14" s="47"/>
      <c r="H14" s="47"/>
      <c r="I14" s="61">
        <f>SUM(B14:H14)</f>
        <v>0</v>
      </c>
      <c r="J14" s="45"/>
    </row>
    <row r="15" spans="1:11" x14ac:dyDescent="0.25">
      <c r="A15" s="38" t="s">
        <v>34</v>
      </c>
      <c r="B15" s="60">
        <f t="shared" ref="B15:I15" si="0">SUM(B14:B14)</f>
        <v>0</v>
      </c>
      <c r="C15" s="60">
        <f t="shared" si="0"/>
        <v>0</v>
      </c>
      <c r="D15" s="60">
        <f t="shared" si="0"/>
        <v>0</v>
      </c>
      <c r="E15" s="60">
        <f t="shared" si="0"/>
        <v>0</v>
      </c>
      <c r="F15" s="60">
        <f t="shared" si="0"/>
        <v>0</v>
      </c>
      <c r="G15" s="60">
        <f t="shared" si="0"/>
        <v>0</v>
      </c>
      <c r="H15" s="60">
        <f t="shared" si="0"/>
        <v>0</v>
      </c>
      <c r="I15" s="61">
        <f t="shared" si="0"/>
        <v>0</v>
      </c>
      <c r="J15" s="17"/>
    </row>
  </sheetData>
  <mergeCells count="10">
    <mergeCell ref="B4:G4"/>
    <mergeCell ref="A11:A13"/>
    <mergeCell ref="B11:H11"/>
    <mergeCell ref="J11:J13"/>
    <mergeCell ref="B12:F12"/>
    <mergeCell ref="G12:G13"/>
    <mergeCell ref="H12:H13"/>
    <mergeCell ref="B8:G8"/>
    <mergeCell ref="B6:G6"/>
    <mergeCell ref="I11:I13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K17"/>
  <sheetViews>
    <sheetView workbookViewId="0">
      <selection activeCell="E22" sqref="E22"/>
    </sheetView>
  </sheetViews>
  <sheetFormatPr defaultRowHeight="15" x14ac:dyDescent="0.25"/>
  <cols>
    <col min="1" max="1" width="23.7109375" customWidth="1"/>
    <col min="2" max="2" width="33.140625" style="13" customWidth="1"/>
    <col min="3" max="3" width="9" style="13" bestFit="1" customWidth="1"/>
    <col min="4" max="4" width="6.140625" style="13" bestFit="1" customWidth="1"/>
    <col min="5" max="5" width="15.5703125" style="13" bestFit="1" customWidth="1"/>
    <col min="6" max="6" width="8" style="13" bestFit="1" customWidth="1"/>
    <col min="7" max="7" width="9" style="13" bestFit="1" customWidth="1"/>
    <col min="8" max="8" width="10.5703125" style="13" bestFit="1" customWidth="1"/>
    <col min="9" max="9" width="14.28515625" style="13" customWidth="1"/>
    <col min="10" max="10" width="33.42578125" style="13" bestFit="1" customWidth="1"/>
    <col min="11" max="11" width="26.42578125" hidden="1" customWidth="1"/>
  </cols>
  <sheetData>
    <row r="1" spans="1:11" x14ac:dyDescent="0.25">
      <c r="A1" s="1" t="s">
        <v>19</v>
      </c>
    </row>
    <row r="2" spans="1:11" x14ac:dyDescent="0.25">
      <c r="A2" s="1" t="s">
        <v>8</v>
      </c>
    </row>
    <row r="3" spans="1:11" x14ac:dyDescent="0.25">
      <c r="A3" s="1"/>
    </row>
    <row r="4" spans="1:11" ht="15" customHeight="1" x14ac:dyDescent="0.25">
      <c r="A4" s="1" t="s">
        <v>31</v>
      </c>
      <c r="B4" s="66" t="str">
        <f>+'Summary-Review'!B4</f>
        <v>October 1, 2024 - March 31, 2025</v>
      </c>
      <c r="C4" s="66"/>
      <c r="D4" s="66"/>
      <c r="E4" s="66"/>
      <c r="F4" s="66"/>
      <c r="G4" s="66"/>
    </row>
    <row r="6" spans="1:11" x14ac:dyDescent="0.25">
      <c r="A6" s="1" t="s">
        <v>1</v>
      </c>
      <c r="B6" s="76" t="s">
        <v>69</v>
      </c>
      <c r="C6" s="7"/>
      <c r="D6" s="7"/>
      <c r="E6" s="7"/>
      <c r="F6" s="7"/>
      <c r="G6" s="7"/>
    </row>
    <row r="7" spans="1:11" x14ac:dyDescent="0.25">
      <c r="D7" s="14"/>
    </row>
    <row r="8" spans="1:11" x14ac:dyDescent="0.25">
      <c r="A8" s="1" t="s">
        <v>2</v>
      </c>
      <c r="B8" s="6" t="s">
        <v>70</v>
      </c>
      <c r="C8" s="51"/>
      <c r="D8" s="51"/>
      <c r="E8" s="51"/>
      <c r="F8" s="51"/>
      <c r="G8" s="51"/>
    </row>
    <row r="11" spans="1:11" ht="15" customHeight="1" x14ac:dyDescent="0.25">
      <c r="A11" s="82" t="s">
        <v>9</v>
      </c>
      <c r="B11" s="85" t="s">
        <v>10</v>
      </c>
      <c r="C11" s="86"/>
      <c r="D11" s="86"/>
      <c r="E11" s="86"/>
      <c r="F11" s="86"/>
      <c r="G11" s="86"/>
      <c r="H11" s="87"/>
      <c r="I11" s="82" t="s">
        <v>34</v>
      </c>
      <c r="J11" s="82" t="s">
        <v>11</v>
      </c>
    </row>
    <row r="12" spans="1:11" x14ac:dyDescent="0.25">
      <c r="A12" s="83"/>
      <c r="B12" s="88" t="s">
        <v>12</v>
      </c>
      <c r="C12" s="89"/>
      <c r="D12" s="89"/>
      <c r="E12" s="89"/>
      <c r="F12" s="90"/>
      <c r="G12" s="91" t="s">
        <v>13</v>
      </c>
      <c r="H12" s="91" t="s">
        <v>14</v>
      </c>
      <c r="I12" s="83"/>
      <c r="J12" s="83"/>
    </row>
    <row r="13" spans="1:11" x14ac:dyDescent="0.25">
      <c r="A13" s="84"/>
      <c r="B13" s="73" t="s">
        <v>32</v>
      </c>
      <c r="C13" s="73" t="s">
        <v>33</v>
      </c>
      <c r="D13" s="73" t="s">
        <v>15</v>
      </c>
      <c r="E13" s="73" t="s">
        <v>16</v>
      </c>
      <c r="F13" s="73" t="s">
        <v>17</v>
      </c>
      <c r="G13" s="92"/>
      <c r="H13" s="92"/>
      <c r="I13" s="84"/>
      <c r="J13" s="84"/>
      <c r="K13" s="54" t="s">
        <v>39</v>
      </c>
    </row>
    <row r="14" spans="1:11" ht="15" customHeight="1" x14ac:dyDescent="0.25">
      <c r="A14" s="52"/>
      <c r="B14" s="34"/>
      <c r="C14" s="35"/>
      <c r="D14" s="34"/>
      <c r="E14" s="34"/>
      <c r="F14" s="34"/>
      <c r="G14" s="34"/>
      <c r="H14" s="34"/>
      <c r="I14" s="62">
        <f>SUM(B14:H14)</f>
        <v>0</v>
      </c>
      <c r="J14" s="18"/>
      <c r="K14" s="13" t="s">
        <v>38</v>
      </c>
    </row>
    <row r="15" spans="1:11" x14ac:dyDescent="0.25">
      <c r="A15" s="40" t="s">
        <v>34</v>
      </c>
      <c r="B15" s="62">
        <f t="shared" ref="B15:I15" si="0">SUM(B14:B14)</f>
        <v>0</v>
      </c>
      <c r="C15" s="62">
        <f t="shared" si="0"/>
        <v>0</v>
      </c>
      <c r="D15" s="62">
        <f t="shared" si="0"/>
        <v>0</v>
      </c>
      <c r="E15" s="62">
        <f t="shared" si="0"/>
        <v>0</v>
      </c>
      <c r="F15" s="62">
        <f t="shared" si="0"/>
        <v>0</v>
      </c>
      <c r="G15" s="62">
        <f t="shared" si="0"/>
        <v>0</v>
      </c>
      <c r="H15" s="62">
        <f t="shared" si="0"/>
        <v>0</v>
      </c>
      <c r="I15" s="62">
        <f t="shared" si="0"/>
        <v>0</v>
      </c>
      <c r="J15" s="18"/>
      <c r="K15" s="13"/>
    </row>
    <row r="17" spans="3:3" x14ac:dyDescent="0.25">
      <c r="C17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4"/>
  <sheetViews>
    <sheetView tabSelected="1" workbookViewId="0">
      <selection activeCell="G19" sqref="G19"/>
    </sheetView>
  </sheetViews>
  <sheetFormatPr defaultRowHeight="15" x14ac:dyDescent="0.25"/>
  <cols>
    <col min="1" max="1" width="23" bestFit="1" customWidth="1"/>
    <col min="2" max="2" width="77.140625" customWidth="1"/>
    <col min="3" max="3" width="18" bestFit="1" customWidth="1"/>
  </cols>
  <sheetData>
    <row r="1" spans="1:9" x14ac:dyDescent="0.25">
      <c r="A1" s="1" t="s">
        <v>19</v>
      </c>
      <c r="B1" s="1"/>
    </row>
    <row r="2" spans="1:9" x14ac:dyDescent="0.25">
      <c r="A2" s="1" t="s">
        <v>8</v>
      </c>
      <c r="B2" s="1"/>
    </row>
    <row r="3" spans="1:9" x14ac:dyDescent="0.25">
      <c r="A3" s="1" t="s">
        <v>0</v>
      </c>
      <c r="B3" s="1"/>
    </row>
    <row r="4" spans="1:9" x14ac:dyDescent="0.25">
      <c r="A4" s="1" t="s">
        <v>31</v>
      </c>
      <c r="B4" s="41" t="str">
        <f>'Summary-Review'!B4</f>
        <v>October 1, 2024 - March 31, 2025</v>
      </c>
    </row>
    <row r="6" spans="1:9" ht="15.75" thickBot="1" x14ac:dyDescent="0.3">
      <c r="A6" s="2"/>
      <c r="B6" s="3"/>
      <c r="C6" s="2"/>
    </row>
    <row r="7" spans="1:9" ht="30.75" thickBot="1" x14ac:dyDescent="0.3">
      <c r="A7" s="4" t="s">
        <v>1</v>
      </c>
      <c r="B7" s="4" t="s">
        <v>2</v>
      </c>
      <c r="C7" s="5" t="s">
        <v>3</v>
      </c>
      <c r="D7" s="81"/>
    </row>
    <row r="8" spans="1:9" x14ac:dyDescent="0.25">
      <c r="A8" t="s">
        <v>55</v>
      </c>
      <c r="B8" s="9" t="s">
        <v>7</v>
      </c>
      <c r="C8" s="74" t="s">
        <v>96</v>
      </c>
    </row>
    <row r="9" spans="1:9" ht="15.75" customHeight="1" x14ac:dyDescent="0.25">
      <c r="A9" s="9" t="s">
        <v>45</v>
      </c>
      <c r="B9" s="9" t="s">
        <v>35</v>
      </c>
      <c r="C9" s="74" t="s">
        <v>96</v>
      </c>
    </row>
    <row r="10" spans="1:9" x14ac:dyDescent="0.25">
      <c r="A10" s="80" t="s">
        <v>27</v>
      </c>
      <c r="B10" s="11" t="s">
        <v>51</v>
      </c>
      <c r="C10" s="74" t="s">
        <v>96</v>
      </c>
    </row>
    <row r="11" spans="1:9" x14ac:dyDescent="0.25">
      <c r="A11" s="9" t="s">
        <v>62</v>
      </c>
      <c r="B11" s="9" t="s">
        <v>73</v>
      </c>
      <c r="C11" s="10" t="s">
        <v>95</v>
      </c>
    </row>
    <row r="12" spans="1:9" x14ac:dyDescent="0.25">
      <c r="A12" s="9" t="s">
        <v>28</v>
      </c>
      <c r="B12" s="9" t="s">
        <v>99</v>
      </c>
      <c r="C12" s="10" t="s">
        <v>95</v>
      </c>
    </row>
    <row r="13" spans="1:9" x14ac:dyDescent="0.25">
      <c r="A13" s="9" t="s">
        <v>29</v>
      </c>
      <c r="B13" s="9" t="s">
        <v>72</v>
      </c>
      <c r="C13" s="74" t="s">
        <v>96</v>
      </c>
      <c r="I13" s="12"/>
    </row>
    <row r="14" spans="1:9" x14ac:dyDescent="0.25">
      <c r="A14" s="9" t="s">
        <v>63</v>
      </c>
      <c r="B14" s="9" t="s">
        <v>73</v>
      </c>
      <c r="C14" s="10" t="s">
        <v>95</v>
      </c>
      <c r="I14" s="12"/>
    </row>
    <row r="15" spans="1:9" x14ac:dyDescent="0.25">
      <c r="A15" s="9" t="s">
        <v>5</v>
      </c>
      <c r="B15" s="9" t="s">
        <v>100</v>
      </c>
      <c r="C15" s="10" t="s">
        <v>95</v>
      </c>
    </row>
    <row r="16" spans="1:9" x14ac:dyDescent="0.25">
      <c r="A16" s="9" t="s">
        <v>42</v>
      </c>
      <c r="B16" s="9" t="s">
        <v>6</v>
      </c>
      <c r="C16" s="74" t="s">
        <v>96</v>
      </c>
    </row>
    <row r="17" spans="1:3" x14ac:dyDescent="0.25">
      <c r="A17" s="9" t="s">
        <v>59</v>
      </c>
      <c r="B17" s="9" t="s">
        <v>97</v>
      </c>
      <c r="C17" s="74" t="s">
        <v>96</v>
      </c>
    </row>
    <row r="18" spans="1:3" x14ac:dyDescent="0.25">
      <c r="A18" s="9" t="s">
        <v>60</v>
      </c>
      <c r="B18" s="9" t="s">
        <v>98</v>
      </c>
      <c r="C18" s="74" t="s">
        <v>96</v>
      </c>
    </row>
    <row r="19" spans="1:3" x14ac:dyDescent="0.25">
      <c r="A19" s="9" t="s">
        <v>65</v>
      </c>
      <c r="B19" s="9" t="s">
        <v>7</v>
      </c>
      <c r="C19" s="10" t="s">
        <v>95</v>
      </c>
    </row>
    <row r="20" spans="1:3" x14ac:dyDescent="0.25">
      <c r="A20" s="9" t="s">
        <v>64</v>
      </c>
      <c r="B20" s="9" t="s">
        <v>73</v>
      </c>
      <c r="C20" s="74" t="s">
        <v>96</v>
      </c>
    </row>
    <row r="21" spans="1:3" x14ac:dyDescent="0.25">
      <c r="A21" s="6" t="s">
        <v>52</v>
      </c>
      <c r="B21" s="6" t="s">
        <v>101</v>
      </c>
      <c r="C21" s="10" t="s">
        <v>96</v>
      </c>
    </row>
    <row r="22" spans="1:3" x14ac:dyDescent="0.25">
      <c r="A22" s="6" t="s">
        <v>49</v>
      </c>
      <c r="B22" s="6" t="s">
        <v>7</v>
      </c>
      <c r="C22" s="74" t="s">
        <v>96</v>
      </c>
    </row>
    <row r="23" spans="1:3" x14ac:dyDescent="0.25">
      <c r="A23" s="9" t="s">
        <v>57</v>
      </c>
      <c r="B23" s="9" t="s">
        <v>73</v>
      </c>
      <c r="C23" s="74" t="s">
        <v>96</v>
      </c>
    </row>
    <row r="24" spans="1:3" x14ac:dyDescent="0.25">
      <c r="A24" s="9" t="s">
        <v>58</v>
      </c>
      <c r="B24" s="9" t="s">
        <v>7</v>
      </c>
      <c r="C24" s="74" t="s">
        <v>96</v>
      </c>
    </row>
    <row r="25" spans="1:3" x14ac:dyDescent="0.25">
      <c r="A25" s="9" t="s">
        <v>69</v>
      </c>
      <c r="B25" s="9" t="s">
        <v>70</v>
      </c>
      <c r="C25" s="10" t="s">
        <v>96</v>
      </c>
    </row>
    <row r="26" spans="1:3" x14ac:dyDescent="0.25">
      <c r="A26" s="9" t="s">
        <v>61</v>
      </c>
      <c r="B26" s="9" t="s">
        <v>73</v>
      </c>
      <c r="C26" s="74" t="s">
        <v>96</v>
      </c>
    </row>
    <row r="27" spans="1:3" x14ac:dyDescent="0.25">
      <c r="A27" s="6" t="s">
        <v>54</v>
      </c>
      <c r="B27" s="9" t="s">
        <v>7</v>
      </c>
      <c r="C27" s="74" t="s">
        <v>96</v>
      </c>
    </row>
    <row r="28" spans="1:3" x14ac:dyDescent="0.25">
      <c r="A28" s="9" t="s">
        <v>53</v>
      </c>
      <c r="B28" s="9" t="s">
        <v>7</v>
      </c>
      <c r="C28" s="74" t="s">
        <v>96</v>
      </c>
    </row>
    <row r="29" spans="1:3" x14ac:dyDescent="0.25">
      <c r="A29" s="9" t="s">
        <v>66</v>
      </c>
      <c r="B29" s="9" t="s">
        <v>7</v>
      </c>
      <c r="C29" s="74" t="s">
        <v>96</v>
      </c>
    </row>
    <row r="30" spans="1:3" x14ac:dyDescent="0.25">
      <c r="A30" s="9" t="s">
        <v>46</v>
      </c>
      <c r="B30" s="9" t="s">
        <v>71</v>
      </c>
      <c r="C30" s="74" t="s">
        <v>96</v>
      </c>
    </row>
    <row r="31" spans="1:3" x14ac:dyDescent="0.25">
      <c r="A31" s="9" t="s">
        <v>43</v>
      </c>
      <c r="B31" s="9" t="s">
        <v>7</v>
      </c>
      <c r="C31" s="74" t="s">
        <v>96</v>
      </c>
    </row>
    <row r="32" spans="1:3" x14ac:dyDescent="0.25">
      <c r="A32" s="9" t="s">
        <v>67</v>
      </c>
      <c r="B32" s="9" t="s">
        <v>7</v>
      </c>
      <c r="C32" s="10" t="s">
        <v>95</v>
      </c>
    </row>
    <row r="33" spans="1:3" x14ac:dyDescent="0.25">
      <c r="A33" s="9" t="s">
        <v>44</v>
      </c>
      <c r="B33" s="9" t="s">
        <v>35</v>
      </c>
      <c r="C33" s="74" t="s">
        <v>96</v>
      </c>
    </row>
    <row r="34" spans="1:3" x14ac:dyDescent="0.25">
      <c r="A34" s="75" t="s">
        <v>47</v>
      </c>
      <c r="B34" s="11" t="s">
        <v>48</v>
      </c>
      <c r="C34" s="74" t="s">
        <v>95</v>
      </c>
    </row>
  </sheetData>
  <sortState xmlns:xlrd2="http://schemas.microsoft.com/office/spreadsheetml/2017/richdata2" ref="A8:C34">
    <sortCondition ref="A8:A34"/>
  </sortState>
  <pageMargins left="0.70866141732283472" right="0.70866141732283472" top="0.74803149606299213" bottom="0.74803149606299213" header="0.31496062992125984" footer="0.31496062992125984"/>
  <pageSetup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7111-8E86-490C-9B18-1F8C156EE219}">
  <dimension ref="A1:K15"/>
  <sheetViews>
    <sheetView workbookViewId="0">
      <selection activeCell="I29" sqref="I29"/>
    </sheetView>
  </sheetViews>
  <sheetFormatPr defaultRowHeight="15" x14ac:dyDescent="0.25"/>
  <cols>
    <col min="1" max="1" width="37.7109375" bestFit="1" customWidth="1"/>
    <col min="2" max="2" width="29.7109375" bestFit="1" customWidth="1"/>
    <col min="3" max="3" width="8.85546875" bestFit="1" customWidth="1"/>
    <col min="4" max="4" width="6.140625" bestFit="1" customWidth="1"/>
    <col min="5" max="5" width="8.5703125" bestFit="1" customWidth="1"/>
    <col min="6" max="6" width="7.5703125" bestFit="1" customWidth="1"/>
    <col min="7" max="7" width="6.140625" bestFit="1" customWidth="1"/>
    <col min="8" max="8" width="10.5703125" bestFit="1" customWidth="1"/>
    <col min="9" max="9" width="14.7109375" customWidth="1"/>
    <col min="10" max="10" width="10.5703125" bestFit="1" customWidth="1"/>
    <col min="11" max="11" width="32.7109375" bestFit="1" customWidth="1"/>
  </cols>
  <sheetData>
    <row r="1" spans="1:11" x14ac:dyDescent="0.25">
      <c r="A1" s="77" t="s">
        <v>19</v>
      </c>
    </row>
    <row r="2" spans="1:11" x14ac:dyDescent="0.25">
      <c r="A2" s="1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x14ac:dyDescent="0.25">
      <c r="A4" s="1" t="s">
        <v>31</v>
      </c>
      <c r="B4" s="97" t="str">
        <f>+'[1]Summary-Review'!B4</f>
        <v>October 1, 2024 - March 31, 2025</v>
      </c>
      <c r="C4" s="97"/>
      <c r="D4" s="97"/>
      <c r="E4" s="97"/>
      <c r="F4" s="97"/>
      <c r="G4" s="97"/>
      <c r="H4" s="13"/>
      <c r="I4" s="13"/>
      <c r="J4" s="13"/>
      <c r="K4" s="13"/>
    </row>
    <row r="5" spans="1:1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5">
      <c r="A6" s="1" t="s">
        <v>1</v>
      </c>
      <c r="B6" s="76" t="s">
        <v>62</v>
      </c>
      <c r="C6" s="7"/>
      <c r="D6" s="7"/>
      <c r="E6" s="7"/>
      <c r="F6" s="7"/>
      <c r="G6" s="7"/>
      <c r="H6" s="13"/>
      <c r="I6" s="13"/>
      <c r="J6" s="13"/>
      <c r="K6" s="13"/>
    </row>
    <row r="7" spans="1:11" x14ac:dyDescent="0.25">
      <c r="B7" s="13"/>
      <c r="C7" s="13"/>
      <c r="D7" s="14"/>
      <c r="E7" s="13"/>
      <c r="F7" s="13"/>
      <c r="G7" s="13"/>
      <c r="H7" s="13"/>
      <c r="I7" s="13"/>
      <c r="J7" s="13"/>
      <c r="K7" s="13"/>
    </row>
    <row r="8" spans="1:11" x14ac:dyDescent="0.25">
      <c r="A8" s="1" t="s">
        <v>2</v>
      </c>
      <c r="B8" s="6" t="s">
        <v>105</v>
      </c>
      <c r="C8" s="51"/>
      <c r="D8" s="51"/>
      <c r="E8" s="51"/>
      <c r="F8" s="51"/>
      <c r="G8" s="51"/>
      <c r="H8" s="13"/>
      <c r="I8" s="13"/>
      <c r="J8" s="13"/>
      <c r="K8" s="13"/>
    </row>
    <row r="9" spans="1:11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x14ac:dyDescent="0.25"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x14ac:dyDescent="0.25">
      <c r="A11" s="82" t="s">
        <v>9</v>
      </c>
      <c r="B11" s="85" t="s">
        <v>10</v>
      </c>
      <c r="C11" s="86"/>
      <c r="D11" s="86"/>
      <c r="E11" s="86"/>
      <c r="F11" s="86"/>
      <c r="G11" s="86"/>
      <c r="H11" s="87"/>
      <c r="I11" s="98"/>
      <c r="J11" s="82" t="s">
        <v>34</v>
      </c>
      <c r="K11" s="82" t="s">
        <v>11</v>
      </c>
    </row>
    <row r="12" spans="1:11" x14ac:dyDescent="0.25">
      <c r="A12" s="83"/>
      <c r="B12" s="88" t="s">
        <v>12</v>
      </c>
      <c r="C12" s="89"/>
      <c r="D12" s="89"/>
      <c r="E12" s="89"/>
      <c r="F12" s="90"/>
      <c r="G12" s="91" t="s">
        <v>13</v>
      </c>
      <c r="H12" s="91" t="s">
        <v>14</v>
      </c>
      <c r="I12" s="99"/>
      <c r="J12" s="83"/>
      <c r="K12" s="83"/>
    </row>
    <row r="13" spans="1:11" ht="30" x14ac:dyDescent="0.25">
      <c r="A13" s="84"/>
      <c r="B13" s="73" t="s">
        <v>32</v>
      </c>
      <c r="C13" s="73" t="s">
        <v>33</v>
      </c>
      <c r="D13" s="73" t="s">
        <v>15</v>
      </c>
      <c r="E13" s="73" t="s">
        <v>16</v>
      </c>
      <c r="F13" s="73" t="s">
        <v>17</v>
      </c>
      <c r="G13" s="92"/>
      <c r="H13" s="92"/>
      <c r="I13" s="79" t="s">
        <v>104</v>
      </c>
      <c r="J13" s="84"/>
      <c r="K13" s="84"/>
    </row>
    <row r="14" spans="1:11" ht="30" x14ac:dyDescent="0.25">
      <c r="A14" s="71" t="s">
        <v>74</v>
      </c>
      <c r="B14" s="34"/>
      <c r="C14" s="35"/>
      <c r="D14" s="34"/>
      <c r="E14" s="34"/>
      <c r="F14" s="34"/>
      <c r="G14" s="34"/>
      <c r="H14" s="34"/>
      <c r="I14" s="34">
        <v>791</v>
      </c>
      <c r="J14" s="62">
        <f>SUM(B14:I14)</f>
        <v>791</v>
      </c>
      <c r="K14" s="42" t="s">
        <v>106</v>
      </c>
    </row>
    <row r="15" spans="1:11" x14ac:dyDescent="0.25">
      <c r="A15" s="40" t="s">
        <v>34</v>
      </c>
      <c r="B15" s="62">
        <f t="shared" ref="B15:J15" si="0">SUM(B14:B14)</f>
        <v>0</v>
      </c>
      <c r="C15" s="62">
        <f t="shared" si="0"/>
        <v>0</v>
      </c>
      <c r="D15" s="62">
        <f t="shared" si="0"/>
        <v>0</v>
      </c>
      <c r="E15" s="62">
        <f t="shared" si="0"/>
        <v>0</v>
      </c>
      <c r="F15" s="62">
        <f t="shared" si="0"/>
        <v>0</v>
      </c>
      <c r="G15" s="62">
        <f t="shared" si="0"/>
        <v>0</v>
      </c>
      <c r="H15" s="62">
        <f t="shared" si="0"/>
        <v>0</v>
      </c>
      <c r="I15" s="62">
        <f t="shared" si="0"/>
        <v>791</v>
      </c>
      <c r="J15" s="62">
        <f t="shared" si="0"/>
        <v>791</v>
      </c>
      <c r="K15" s="18"/>
    </row>
  </sheetData>
  <mergeCells count="7">
    <mergeCell ref="A11:A13"/>
    <mergeCell ref="B11:H11"/>
    <mergeCell ref="J11:J13"/>
    <mergeCell ref="K11:K13"/>
    <mergeCell ref="B12:F12"/>
    <mergeCell ref="G12:G13"/>
    <mergeCell ref="H12:H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16"/>
  <sheetViews>
    <sheetView workbookViewId="0">
      <selection activeCell="E33" sqref="E33"/>
    </sheetView>
  </sheetViews>
  <sheetFormatPr defaultRowHeight="15" x14ac:dyDescent="0.25"/>
  <cols>
    <col min="1" max="1" width="21.85546875" customWidth="1"/>
    <col min="2" max="2" width="32.42578125" style="16" bestFit="1" customWidth="1"/>
    <col min="3" max="3" width="10.5703125" style="13" bestFit="1" customWidth="1"/>
    <col min="4" max="4" width="8" style="13" bestFit="1" customWidth="1"/>
    <col min="5" max="5" width="15.7109375" style="13" bestFit="1" customWidth="1"/>
    <col min="6" max="6" width="9" style="16" bestFit="1" customWidth="1"/>
    <col min="7" max="7" width="8" style="13" bestFit="1" customWidth="1"/>
    <col min="8" max="8" width="10.5703125" style="13" bestFit="1" customWidth="1"/>
    <col min="9" max="9" width="10" style="43" bestFit="1" customWidth="1"/>
    <col min="10" max="10" width="46" style="13" bestFit="1" customWidth="1"/>
    <col min="11" max="11" width="26.42578125" hidden="1" customWidth="1"/>
  </cols>
  <sheetData>
    <row r="1" spans="1:11" x14ac:dyDescent="0.25">
      <c r="A1" s="1" t="s">
        <v>19</v>
      </c>
    </row>
    <row r="2" spans="1:11" x14ac:dyDescent="0.25">
      <c r="A2" s="1" t="s">
        <v>8</v>
      </c>
    </row>
    <row r="3" spans="1:11" x14ac:dyDescent="0.25">
      <c r="A3" s="1"/>
    </row>
    <row r="4" spans="1:11" ht="15" customHeight="1" x14ac:dyDescent="0.25">
      <c r="A4" s="1" t="s">
        <v>31</v>
      </c>
      <c r="B4" s="66" t="str">
        <f>+'Summary-Review'!B4</f>
        <v>October 1, 2024 - March 31, 2025</v>
      </c>
      <c r="C4" s="66"/>
      <c r="D4" s="66"/>
      <c r="E4" s="66"/>
      <c r="F4" s="66"/>
      <c r="G4" s="66"/>
    </row>
    <row r="6" spans="1:11" x14ac:dyDescent="0.25">
      <c r="A6" s="1" t="s">
        <v>1</v>
      </c>
      <c r="B6" s="68" t="s">
        <v>28</v>
      </c>
      <c r="C6" s="68"/>
      <c r="D6" s="68"/>
      <c r="E6" s="68"/>
      <c r="F6" s="68"/>
      <c r="G6" s="68"/>
    </row>
    <row r="7" spans="1:11" x14ac:dyDescent="0.25">
      <c r="D7" s="14"/>
    </row>
    <row r="8" spans="1:11" ht="15" customHeight="1" x14ac:dyDescent="0.25">
      <c r="A8" s="1" t="s">
        <v>2</v>
      </c>
      <c r="B8" s="70" t="s">
        <v>99</v>
      </c>
      <c r="C8" s="67"/>
      <c r="D8" s="67"/>
      <c r="E8" s="67"/>
      <c r="F8" s="67"/>
      <c r="G8" s="67"/>
    </row>
    <row r="11" spans="1:11" ht="15" customHeight="1" x14ac:dyDescent="0.25">
      <c r="A11" s="82" t="s">
        <v>9</v>
      </c>
      <c r="B11" s="85" t="s">
        <v>10</v>
      </c>
      <c r="C11" s="86"/>
      <c r="D11" s="86"/>
      <c r="E11" s="86"/>
      <c r="F11" s="86"/>
      <c r="G11" s="86"/>
      <c r="H11" s="87"/>
      <c r="I11" s="82" t="s">
        <v>34</v>
      </c>
      <c r="J11" s="82" t="s">
        <v>11</v>
      </c>
    </row>
    <row r="12" spans="1:11" x14ac:dyDescent="0.25">
      <c r="A12" s="83"/>
      <c r="B12" s="88" t="s">
        <v>12</v>
      </c>
      <c r="C12" s="89"/>
      <c r="D12" s="89"/>
      <c r="E12" s="89"/>
      <c r="F12" s="90"/>
      <c r="G12" s="91" t="s">
        <v>13</v>
      </c>
      <c r="H12" s="91" t="s">
        <v>14</v>
      </c>
      <c r="I12" s="83"/>
      <c r="J12" s="83"/>
    </row>
    <row r="13" spans="1:11" ht="15" customHeight="1" x14ac:dyDescent="0.25">
      <c r="A13" s="84"/>
      <c r="B13" s="73" t="s">
        <v>32</v>
      </c>
      <c r="C13" s="73" t="s">
        <v>33</v>
      </c>
      <c r="D13" s="73" t="s">
        <v>15</v>
      </c>
      <c r="E13" s="73" t="s">
        <v>16</v>
      </c>
      <c r="F13" s="73" t="s">
        <v>17</v>
      </c>
      <c r="G13" s="92"/>
      <c r="H13" s="92"/>
      <c r="I13" s="84"/>
      <c r="J13" s="84"/>
      <c r="K13" s="54" t="s">
        <v>39</v>
      </c>
    </row>
    <row r="14" spans="1:11" x14ac:dyDescent="0.25">
      <c r="A14" s="72" t="s">
        <v>76</v>
      </c>
      <c r="B14" s="48">
        <v>488.4</v>
      </c>
      <c r="C14" s="48"/>
      <c r="D14" s="48"/>
      <c r="E14" s="48">
        <v>616.5</v>
      </c>
      <c r="F14" s="48"/>
      <c r="G14" s="49">
        <v>65</v>
      </c>
      <c r="H14" s="49"/>
      <c r="I14" s="59">
        <f t="shared" ref="I14:I15" si="0">SUM(B14:H14)</f>
        <v>1169.9000000000001</v>
      </c>
      <c r="J14" s="42" t="s">
        <v>77</v>
      </c>
      <c r="K14" t="s">
        <v>36</v>
      </c>
    </row>
    <row r="15" spans="1:11" hidden="1" x14ac:dyDescent="0.25">
      <c r="A15" s="72"/>
      <c r="B15" s="48"/>
      <c r="C15" s="48"/>
      <c r="D15" s="48"/>
      <c r="E15" s="48"/>
      <c r="F15" s="48"/>
      <c r="G15" s="49"/>
      <c r="H15" s="49"/>
      <c r="I15" s="59">
        <f t="shared" si="0"/>
        <v>0</v>
      </c>
      <c r="J15" s="42"/>
    </row>
    <row r="16" spans="1:11" x14ac:dyDescent="0.25">
      <c r="A16" s="38" t="s">
        <v>34</v>
      </c>
      <c r="B16" s="57">
        <f t="shared" ref="B16:I16" si="1">SUM(B14:B14)</f>
        <v>488.4</v>
      </c>
      <c r="C16" s="57">
        <f t="shared" si="1"/>
        <v>0</v>
      </c>
      <c r="D16" s="57">
        <f t="shared" si="1"/>
        <v>0</v>
      </c>
      <c r="E16" s="57">
        <f t="shared" si="1"/>
        <v>616.5</v>
      </c>
      <c r="F16" s="57">
        <f t="shared" si="1"/>
        <v>0</v>
      </c>
      <c r="G16" s="57">
        <f t="shared" si="1"/>
        <v>65</v>
      </c>
      <c r="H16" s="57">
        <f t="shared" si="1"/>
        <v>0</v>
      </c>
      <c r="I16" s="58">
        <f t="shared" si="1"/>
        <v>1169.9000000000001</v>
      </c>
      <c r="J16" s="17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39EC9-A81B-46A4-87A8-4A475C021859}">
  <dimension ref="A1:K15"/>
  <sheetViews>
    <sheetView workbookViewId="0">
      <selection activeCell="I25" sqref="I25"/>
    </sheetView>
  </sheetViews>
  <sheetFormatPr defaultRowHeight="15" x14ac:dyDescent="0.25"/>
  <cols>
    <col min="1" max="1" width="37.7109375" bestFit="1" customWidth="1"/>
    <col min="2" max="2" width="29.7109375" bestFit="1" customWidth="1"/>
    <col min="3" max="3" width="8.85546875" bestFit="1" customWidth="1"/>
    <col min="4" max="4" width="6.140625" bestFit="1" customWidth="1"/>
    <col min="5" max="5" width="18.5703125" customWidth="1"/>
    <col min="6" max="6" width="7.5703125" bestFit="1" customWidth="1"/>
    <col min="7" max="7" width="6.140625" bestFit="1" customWidth="1"/>
    <col min="8" max="8" width="10.5703125" bestFit="1" customWidth="1"/>
    <col min="9" max="9" width="11.7109375" bestFit="1" customWidth="1"/>
    <col min="10" max="10" width="10.5703125" bestFit="1" customWidth="1"/>
    <col min="11" max="11" width="32.7109375" bestFit="1" customWidth="1"/>
  </cols>
  <sheetData>
    <row r="1" spans="1:11" x14ac:dyDescent="0.25">
      <c r="A1" s="77" t="s">
        <v>19</v>
      </c>
    </row>
    <row r="2" spans="1:11" x14ac:dyDescent="0.25">
      <c r="A2" s="1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x14ac:dyDescent="0.25">
      <c r="A4" s="1" t="s">
        <v>31</v>
      </c>
      <c r="B4" s="97" t="str">
        <f>+'[1]Summary-Review'!B4</f>
        <v>October 1, 2024 - March 31, 2025</v>
      </c>
      <c r="C4" s="97"/>
      <c r="D4" s="97"/>
      <c r="E4" s="97"/>
      <c r="F4" s="97"/>
      <c r="G4" s="97"/>
      <c r="H4" s="13"/>
      <c r="I4" s="13"/>
      <c r="J4" s="13"/>
      <c r="K4" s="13"/>
    </row>
    <row r="5" spans="1:1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5">
      <c r="A6" s="1" t="s">
        <v>1</v>
      </c>
      <c r="B6" s="76" t="s">
        <v>63</v>
      </c>
      <c r="C6" s="7"/>
      <c r="D6" s="7"/>
      <c r="E6" s="7"/>
      <c r="F6" s="7"/>
      <c r="G6" s="7"/>
      <c r="H6" s="13"/>
      <c r="I6" s="13"/>
      <c r="J6" s="13"/>
      <c r="K6" s="13"/>
    </row>
    <row r="7" spans="1:11" x14ac:dyDescent="0.25">
      <c r="B7" s="13"/>
      <c r="C7" s="13"/>
      <c r="D7" s="14"/>
      <c r="E7" s="13"/>
      <c r="F7" s="13"/>
      <c r="G7" s="13"/>
      <c r="H7" s="13"/>
      <c r="I7" s="13"/>
      <c r="J7" s="13"/>
      <c r="K7" s="13"/>
    </row>
    <row r="8" spans="1:11" x14ac:dyDescent="0.25">
      <c r="A8" s="1" t="s">
        <v>2</v>
      </c>
      <c r="B8" s="6" t="s">
        <v>105</v>
      </c>
      <c r="C8" s="51"/>
      <c r="D8" s="51"/>
      <c r="E8" s="51"/>
      <c r="F8" s="51"/>
      <c r="G8" s="51"/>
      <c r="H8" s="13"/>
      <c r="I8" s="13"/>
      <c r="J8" s="13"/>
      <c r="K8" s="13"/>
    </row>
    <row r="9" spans="1:11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x14ac:dyDescent="0.25"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x14ac:dyDescent="0.25">
      <c r="A11" s="82" t="s">
        <v>9</v>
      </c>
      <c r="B11" s="85" t="s">
        <v>10</v>
      </c>
      <c r="C11" s="86"/>
      <c r="D11" s="86"/>
      <c r="E11" s="86"/>
      <c r="F11" s="86"/>
      <c r="G11" s="86"/>
      <c r="H11" s="87"/>
      <c r="I11" s="98"/>
      <c r="J11" s="82" t="s">
        <v>34</v>
      </c>
      <c r="K11" s="82" t="s">
        <v>11</v>
      </c>
    </row>
    <row r="12" spans="1:11" x14ac:dyDescent="0.25">
      <c r="A12" s="83"/>
      <c r="B12" s="88" t="s">
        <v>12</v>
      </c>
      <c r="C12" s="89"/>
      <c r="D12" s="89"/>
      <c r="E12" s="89"/>
      <c r="F12" s="90"/>
      <c r="G12" s="91" t="s">
        <v>13</v>
      </c>
      <c r="H12" s="91" t="s">
        <v>14</v>
      </c>
      <c r="I12" s="99"/>
      <c r="J12" s="83"/>
      <c r="K12" s="83"/>
    </row>
    <row r="13" spans="1:11" x14ac:dyDescent="0.25">
      <c r="A13" s="84"/>
      <c r="B13" s="73" t="s">
        <v>32</v>
      </c>
      <c r="C13" s="73" t="s">
        <v>33</v>
      </c>
      <c r="D13" s="73" t="s">
        <v>15</v>
      </c>
      <c r="E13" s="73" t="s">
        <v>16</v>
      </c>
      <c r="F13" s="73" t="s">
        <v>17</v>
      </c>
      <c r="G13" s="92"/>
      <c r="H13" s="92"/>
      <c r="I13" s="79" t="s">
        <v>104</v>
      </c>
      <c r="J13" s="84"/>
      <c r="K13" s="84"/>
    </row>
    <row r="14" spans="1:11" ht="30" x14ac:dyDescent="0.25">
      <c r="A14" s="71" t="s">
        <v>74</v>
      </c>
      <c r="B14" s="34"/>
      <c r="C14" s="35"/>
      <c r="D14" s="34"/>
      <c r="E14" s="34"/>
      <c r="F14" s="34"/>
      <c r="G14" s="34"/>
      <c r="H14" s="34"/>
      <c r="I14" s="34">
        <v>791</v>
      </c>
      <c r="J14" s="62">
        <f>SUM(B14:I14)</f>
        <v>791</v>
      </c>
      <c r="K14" s="42" t="s">
        <v>106</v>
      </c>
    </row>
    <row r="15" spans="1:11" x14ac:dyDescent="0.25">
      <c r="A15" s="40" t="s">
        <v>34</v>
      </c>
      <c r="B15" s="62">
        <f t="shared" ref="B15:J15" si="0">SUM(B14:B14)</f>
        <v>0</v>
      </c>
      <c r="C15" s="62">
        <f t="shared" si="0"/>
        <v>0</v>
      </c>
      <c r="D15" s="62">
        <f t="shared" si="0"/>
        <v>0</v>
      </c>
      <c r="E15" s="62">
        <f t="shared" si="0"/>
        <v>0</v>
      </c>
      <c r="F15" s="62">
        <f t="shared" si="0"/>
        <v>0</v>
      </c>
      <c r="G15" s="62">
        <f t="shared" si="0"/>
        <v>0</v>
      </c>
      <c r="H15" s="62">
        <f t="shared" si="0"/>
        <v>0</v>
      </c>
      <c r="I15" s="62">
        <f t="shared" si="0"/>
        <v>791</v>
      </c>
      <c r="J15" s="62">
        <f t="shared" si="0"/>
        <v>791</v>
      </c>
      <c r="K15" s="18"/>
    </row>
  </sheetData>
  <mergeCells count="7">
    <mergeCell ref="A11:A13"/>
    <mergeCell ref="B11:H11"/>
    <mergeCell ref="J11:J13"/>
    <mergeCell ref="K11:K13"/>
    <mergeCell ref="B12:F12"/>
    <mergeCell ref="G12:G13"/>
    <mergeCell ref="H12:H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K34"/>
  <sheetViews>
    <sheetView workbookViewId="0">
      <selection activeCell="B8" sqref="B8:G8"/>
    </sheetView>
  </sheetViews>
  <sheetFormatPr defaultRowHeight="15" x14ac:dyDescent="0.25"/>
  <cols>
    <col min="1" max="1" width="21.140625" style="33" customWidth="1"/>
    <col min="2" max="2" width="24.7109375" style="13" customWidth="1"/>
    <col min="3" max="4" width="10" style="13" bestFit="1" customWidth="1"/>
    <col min="5" max="5" width="15.5703125" style="13" bestFit="1" customWidth="1"/>
    <col min="6" max="6" width="7.5703125" style="13" bestFit="1" customWidth="1"/>
    <col min="7" max="7" width="10" style="13" bestFit="1" customWidth="1"/>
    <col min="8" max="8" width="10.5703125" style="13" bestFit="1" customWidth="1"/>
    <col min="9" max="9" width="10" style="13" bestFit="1" customWidth="1"/>
    <col min="10" max="10" width="33.140625" style="13" bestFit="1" customWidth="1"/>
    <col min="11" max="11" width="26.42578125" hidden="1" customWidth="1"/>
    <col min="12" max="12" width="9.140625" customWidth="1"/>
  </cols>
  <sheetData>
    <row r="1" spans="1:11" x14ac:dyDescent="0.25">
      <c r="A1" s="32" t="s">
        <v>19</v>
      </c>
    </row>
    <row r="2" spans="1:11" x14ac:dyDescent="0.25">
      <c r="A2" s="32" t="s">
        <v>8</v>
      </c>
    </row>
    <row r="3" spans="1:11" x14ac:dyDescent="0.25">
      <c r="A3" s="32"/>
    </row>
    <row r="4" spans="1:11" ht="15" customHeight="1" x14ac:dyDescent="0.25">
      <c r="A4" s="1" t="s">
        <v>31</v>
      </c>
      <c r="B4" s="93" t="str">
        <f>+'Summary-Review'!B4</f>
        <v>October 1, 2024 - March 31, 2025</v>
      </c>
      <c r="C4" s="93"/>
      <c r="D4" s="93"/>
      <c r="E4" s="93"/>
      <c r="F4" s="93"/>
      <c r="G4" s="93"/>
    </row>
    <row r="6" spans="1:11" ht="15" customHeight="1" x14ac:dyDescent="0.25">
      <c r="A6" s="32" t="s">
        <v>1</v>
      </c>
      <c r="B6" s="65" t="s">
        <v>5</v>
      </c>
      <c r="C6" s="65"/>
      <c r="D6" s="65"/>
      <c r="E6" s="65"/>
      <c r="F6" s="65"/>
      <c r="G6" s="65"/>
    </row>
    <row r="7" spans="1:11" x14ac:dyDescent="0.25">
      <c r="D7" s="14"/>
    </row>
    <row r="8" spans="1:11" ht="15" customHeight="1" x14ac:dyDescent="0.25">
      <c r="A8" s="32" t="s">
        <v>2</v>
      </c>
      <c r="B8" s="94" t="s">
        <v>100</v>
      </c>
      <c r="C8" s="94"/>
      <c r="D8" s="94"/>
      <c r="E8" s="94"/>
      <c r="F8" s="94"/>
      <c r="G8" s="94"/>
    </row>
    <row r="11" spans="1:11" ht="15" customHeight="1" x14ac:dyDescent="0.25">
      <c r="A11" s="82" t="s">
        <v>9</v>
      </c>
      <c r="B11" s="85" t="s">
        <v>10</v>
      </c>
      <c r="C11" s="86"/>
      <c r="D11" s="86"/>
      <c r="E11" s="86"/>
      <c r="F11" s="86"/>
      <c r="G11" s="86"/>
      <c r="H11" s="87"/>
      <c r="I11" s="82" t="s">
        <v>34</v>
      </c>
      <c r="J11" s="82" t="s">
        <v>11</v>
      </c>
    </row>
    <row r="12" spans="1:11" x14ac:dyDescent="0.25">
      <c r="A12" s="83"/>
      <c r="B12" s="88" t="s">
        <v>12</v>
      </c>
      <c r="C12" s="89"/>
      <c r="D12" s="89"/>
      <c r="E12" s="89"/>
      <c r="F12" s="90"/>
      <c r="G12" s="91" t="s">
        <v>13</v>
      </c>
      <c r="H12" s="91" t="s">
        <v>14</v>
      </c>
      <c r="I12" s="83"/>
      <c r="J12" s="83"/>
    </row>
    <row r="13" spans="1:11" x14ac:dyDescent="0.25">
      <c r="A13" s="84"/>
      <c r="B13" s="73" t="s">
        <v>32</v>
      </c>
      <c r="C13" s="73" t="s">
        <v>33</v>
      </c>
      <c r="D13" s="73" t="s">
        <v>15</v>
      </c>
      <c r="E13" s="73" t="s">
        <v>16</v>
      </c>
      <c r="F13" s="73" t="s">
        <v>17</v>
      </c>
      <c r="G13" s="92"/>
      <c r="H13" s="92"/>
      <c r="I13" s="84"/>
      <c r="J13" s="84"/>
      <c r="K13" s="54" t="s">
        <v>39</v>
      </c>
    </row>
    <row r="14" spans="1:11" ht="15" customHeight="1" x14ac:dyDescent="0.25">
      <c r="A14" s="71" t="s">
        <v>78</v>
      </c>
      <c r="B14" s="15"/>
      <c r="C14" s="19"/>
      <c r="D14" s="15">
        <v>39.42</v>
      </c>
      <c r="E14" s="19"/>
      <c r="F14" s="15"/>
      <c r="G14" s="15"/>
      <c r="H14" s="15"/>
      <c r="I14" s="55">
        <f>SUM(B14:H14)</f>
        <v>39.42</v>
      </c>
      <c r="J14" s="42" t="s">
        <v>103</v>
      </c>
      <c r="K14" s="13" t="s">
        <v>40</v>
      </c>
    </row>
    <row r="15" spans="1:11" ht="15" customHeight="1" x14ac:dyDescent="0.25">
      <c r="A15" s="71" t="s">
        <v>79</v>
      </c>
      <c r="B15" s="15"/>
      <c r="C15" s="19"/>
      <c r="D15" s="15">
        <v>15.52</v>
      </c>
      <c r="E15" s="19"/>
      <c r="F15" s="15"/>
      <c r="G15" s="15"/>
      <c r="H15" s="15"/>
      <c r="I15" s="55">
        <f>SUM(B15:H15)</f>
        <v>15.52</v>
      </c>
      <c r="J15" s="42" t="s">
        <v>103</v>
      </c>
      <c r="K15" s="13"/>
    </row>
    <row r="16" spans="1:11" ht="15" customHeight="1" x14ac:dyDescent="0.25">
      <c r="A16" s="71" t="s">
        <v>80</v>
      </c>
      <c r="B16" s="15">
        <v>13.2</v>
      </c>
      <c r="C16" s="50"/>
      <c r="D16" s="15"/>
      <c r="E16" s="19"/>
      <c r="F16" s="15"/>
      <c r="G16" s="15"/>
      <c r="H16" s="15"/>
      <c r="I16" s="55">
        <f t="shared" ref="I16:I31" si="0">SUM(B16:H16)</f>
        <v>13.2</v>
      </c>
      <c r="J16" s="42" t="s">
        <v>103</v>
      </c>
      <c r="K16" s="13" t="s">
        <v>40</v>
      </c>
    </row>
    <row r="17" spans="1:11" ht="15" customHeight="1" x14ac:dyDescent="0.25">
      <c r="A17" s="71" t="s">
        <v>81</v>
      </c>
      <c r="B17" s="15">
        <v>13.2</v>
      </c>
      <c r="C17" s="19"/>
      <c r="D17" s="15"/>
      <c r="E17" s="19"/>
      <c r="F17" s="15"/>
      <c r="G17" s="15"/>
      <c r="H17" s="15"/>
      <c r="I17" s="55">
        <f t="shared" si="0"/>
        <v>13.2</v>
      </c>
      <c r="J17" s="42" t="s">
        <v>103</v>
      </c>
      <c r="K17" s="13" t="s">
        <v>41</v>
      </c>
    </row>
    <row r="18" spans="1:11" ht="15" customHeight="1" x14ac:dyDescent="0.25">
      <c r="A18" s="71" t="s">
        <v>82</v>
      </c>
      <c r="B18" s="15">
        <v>13.2</v>
      </c>
      <c r="C18" s="19"/>
      <c r="D18" s="15"/>
      <c r="E18" s="19"/>
      <c r="F18" s="15"/>
      <c r="G18" s="15"/>
      <c r="H18" s="15"/>
      <c r="I18" s="55">
        <f>SUM(B18:H18)</f>
        <v>13.2</v>
      </c>
      <c r="J18" s="42" t="s">
        <v>103</v>
      </c>
      <c r="K18" s="13"/>
    </row>
    <row r="19" spans="1:11" ht="15" customHeight="1" x14ac:dyDescent="0.25">
      <c r="A19" s="71" t="s">
        <v>83</v>
      </c>
      <c r="B19" s="15">
        <v>4.95</v>
      </c>
      <c r="C19" s="50"/>
      <c r="D19" s="15"/>
      <c r="E19" s="19"/>
      <c r="F19" s="15"/>
      <c r="G19" s="15"/>
      <c r="H19" s="15"/>
      <c r="I19" s="55">
        <f t="shared" ref="I19" si="1">SUM(B19:H19)</f>
        <v>4.95</v>
      </c>
      <c r="J19" s="42" t="s">
        <v>103</v>
      </c>
      <c r="K19" s="13"/>
    </row>
    <row r="20" spans="1:11" ht="15" customHeight="1" x14ac:dyDescent="0.25">
      <c r="A20" s="71" t="s">
        <v>85</v>
      </c>
      <c r="B20" s="15">
        <v>13.2</v>
      </c>
      <c r="C20" s="19"/>
      <c r="D20" s="15"/>
      <c r="E20" s="19"/>
      <c r="F20" s="15"/>
      <c r="G20" s="15"/>
      <c r="H20" s="15"/>
      <c r="I20" s="55">
        <f t="shared" si="0"/>
        <v>13.2</v>
      </c>
      <c r="J20" s="42" t="s">
        <v>103</v>
      </c>
      <c r="K20" s="13"/>
    </row>
    <row r="21" spans="1:11" ht="15" customHeight="1" x14ac:dyDescent="0.25">
      <c r="A21" s="71" t="s">
        <v>84</v>
      </c>
      <c r="B21" s="15">
        <v>13.2</v>
      </c>
      <c r="C21" s="19"/>
      <c r="D21" s="15"/>
      <c r="E21" s="19"/>
      <c r="F21" s="15"/>
      <c r="G21" s="15"/>
      <c r="H21" s="15"/>
      <c r="I21" s="55">
        <f t="shared" si="0"/>
        <v>13.2</v>
      </c>
      <c r="J21" s="42" t="s">
        <v>103</v>
      </c>
      <c r="K21" s="13"/>
    </row>
    <row r="22" spans="1:11" ht="15" customHeight="1" x14ac:dyDescent="0.25">
      <c r="A22" s="71" t="s">
        <v>86</v>
      </c>
      <c r="B22" s="15">
        <v>4.95</v>
      </c>
      <c r="C22" s="19"/>
      <c r="D22" s="15"/>
      <c r="E22" s="19"/>
      <c r="F22" s="15"/>
      <c r="G22" s="15"/>
      <c r="H22" s="15"/>
      <c r="I22" s="55">
        <f t="shared" si="0"/>
        <v>4.95</v>
      </c>
      <c r="J22" s="42" t="s">
        <v>103</v>
      </c>
      <c r="K22" s="13"/>
    </row>
    <row r="23" spans="1:11" ht="15" customHeight="1" x14ac:dyDescent="0.25">
      <c r="A23" s="71" t="s">
        <v>87</v>
      </c>
      <c r="B23" s="15">
        <v>13.2</v>
      </c>
      <c r="C23" s="19"/>
      <c r="D23" s="15"/>
      <c r="E23" s="19"/>
      <c r="F23" s="15"/>
      <c r="G23" s="15"/>
      <c r="H23" s="15"/>
      <c r="I23" s="55">
        <f t="shared" si="0"/>
        <v>13.2</v>
      </c>
      <c r="J23" s="42" t="s">
        <v>103</v>
      </c>
      <c r="K23" s="13"/>
    </row>
    <row r="24" spans="1:11" ht="15" customHeight="1" x14ac:dyDescent="0.25">
      <c r="A24" s="71" t="s">
        <v>88</v>
      </c>
      <c r="B24" s="15">
        <v>13.2</v>
      </c>
      <c r="C24" s="19"/>
      <c r="D24" s="15"/>
      <c r="E24" s="19"/>
      <c r="F24" s="15"/>
      <c r="G24" s="15"/>
      <c r="H24" s="15"/>
      <c r="I24" s="55">
        <f t="shared" si="0"/>
        <v>13.2</v>
      </c>
      <c r="J24" s="42" t="s">
        <v>103</v>
      </c>
      <c r="K24" s="13"/>
    </row>
    <row r="25" spans="1:11" ht="15" customHeight="1" x14ac:dyDescent="0.25">
      <c r="A25" s="71" t="s">
        <v>89</v>
      </c>
      <c r="B25" s="15">
        <v>13.2</v>
      </c>
      <c r="C25" s="19"/>
      <c r="D25" s="15"/>
      <c r="E25" s="19"/>
      <c r="F25" s="15"/>
      <c r="G25" s="15"/>
      <c r="H25" s="15"/>
      <c r="I25" s="55">
        <f t="shared" si="0"/>
        <v>13.2</v>
      </c>
      <c r="J25" s="42" t="s">
        <v>103</v>
      </c>
      <c r="K25" s="13"/>
    </row>
    <row r="26" spans="1:11" ht="15" customHeight="1" x14ac:dyDescent="0.25">
      <c r="A26" s="71" t="s">
        <v>90</v>
      </c>
      <c r="B26" s="15"/>
      <c r="C26" s="19"/>
      <c r="D26" s="15">
        <v>25.11</v>
      </c>
      <c r="E26" s="19"/>
      <c r="F26" s="15"/>
      <c r="G26" s="15"/>
      <c r="H26" s="15"/>
      <c r="I26" s="55">
        <f t="shared" si="0"/>
        <v>25.11</v>
      </c>
      <c r="J26" s="42" t="s">
        <v>103</v>
      </c>
      <c r="K26" s="13"/>
    </row>
    <row r="27" spans="1:11" ht="15" customHeight="1" x14ac:dyDescent="0.25">
      <c r="A27" s="71" t="s">
        <v>91</v>
      </c>
      <c r="B27" s="15">
        <v>13.2</v>
      </c>
      <c r="C27" s="50"/>
      <c r="D27" s="15"/>
      <c r="E27" s="19"/>
      <c r="F27" s="15"/>
      <c r="G27" s="15"/>
      <c r="H27" s="15"/>
      <c r="I27" s="55">
        <f t="shared" si="0"/>
        <v>13.2</v>
      </c>
      <c r="J27" s="42" t="s">
        <v>103</v>
      </c>
      <c r="K27" s="13"/>
    </row>
    <row r="28" spans="1:11" ht="15" customHeight="1" x14ac:dyDescent="0.25">
      <c r="A28" s="71" t="s">
        <v>93</v>
      </c>
      <c r="B28" s="15">
        <v>12.65</v>
      </c>
      <c r="C28" s="19"/>
      <c r="D28" s="15"/>
      <c r="E28" s="19"/>
      <c r="F28" s="15"/>
      <c r="G28" s="15"/>
      <c r="H28" s="15"/>
      <c r="I28" s="55">
        <f t="shared" si="0"/>
        <v>12.65</v>
      </c>
      <c r="J28" s="42" t="s">
        <v>103</v>
      </c>
      <c r="K28" s="13"/>
    </row>
    <row r="29" spans="1:11" ht="15" customHeight="1" x14ac:dyDescent="0.25">
      <c r="A29" s="71" t="s">
        <v>92</v>
      </c>
      <c r="B29" s="15">
        <v>15.4</v>
      </c>
      <c r="C29" s="19"/>
      <c r="D29" s="15"/>
      <c r="E29" s="19"/>
      <c r="F29" s="15"/>
      <c r="G29" s="15"/>
      <c r="H29" s="15"/>
      <c r="I29" s="55">
        <f t="shared" si="0"/>
        <v>15.4</v>
      </c>
      <c r="J29" s="42" t="s">
        <v>103</v>
      </c>
      <c r="K29" s="13"/>
    </row>
    <row r="30" spans="1:11" x14ac:dyDescent="0.25">
      <c r="A30" s="71" t="s">
        <v>94</v>
      </c>
      <c r="B30" s="15">
        <v>4.95</v>
      </c>
      <c r="C30" s="19"/>
      <c r="D30" s="15"/>
      <c r="E30" s="19"/>
      <c r="F30" s="15"/>
      <c r="G30" s="15"/>
      <c r="H30" s="15"/>
      <c r="I30" s="55">
        <f t="shared" si="0"/>
        <v>4.95</v>
      </c>
      <c r="J30" s="42" t="s">
        <v>103</v>
      </c>
      <c r="K30" s="13"/>
    </row>
    <row r="31" spans="1:11" hidden="1" x14ac:dyDescent="0.25">
      <c r="A31" s="71"/>
      <c r="B31" s="15"/>
      <c r="C31" s="19"/>
      <c r="D31" s="15"/>
      <c r="E31" s="19"/>
      <c r="F31" s="15"/>
      <c r="G31" s="15"/>
      <c r="H31" s="15"/>
      <c r="I31" s="55">
        <f t="shared" si="0"/>
        <v>0</v>
      </c>
      <c r="J31" s="42"/>
      <c r="K31" s="13"/>
    </row>
    <row r="32" spans="1:11" x14ac:dyDescent="0.25">
      <c r="A32" s="37" t="s">
        <v>34</v>
      </c>
      <c r="B32" s="55">
        <f t="shared" ref="B32:I32" si="2">SUM(B14:B31)</f>
        <v>161.70000000000002</v>
      </c>
      <c r="C32" s="55">
        <f t="shared" si="2"/>
        <v>0</v>
      </c>
      <c r="D32" s="55">
        <f t="shared" si="2"/>
        <v>80.05</v>
      </c>
      <c r="E32" s="55">
        <f t="shared" si="2"/>
        <v>0</v>
      </c>
      <c r="F32" s="55">
        <f t="shared" si="2"/>
        <v>0</v>
      </c>
      <c r="G32" s="55">
        <f t="shared" si="2"/>
        <v>0</v>
      </c>
      <c r="H32" s="55">
        <f t="shared" si="2"/>
        <v>0</v>
      </c>
      <c r="I32" s="55">
        <f t="shared" si="2"/>
        <v>241.74999999999994</v>
      </c>
      <c r="J32" s="56"/>
      <c r="K32" s="13"/>
    </row>
    <row r="34" spans="1:1" x14ac:dyDescent="0.25">
      <c r="A34"/>
    </row>
  </sheetData>
  <mergeCells count="9">
    <mergeCell ref="A11:A13"/>
    <mergeCell ref="B12:F12"/>
    <mergeCell ref="B11:H11"/>
    <mergeCell ref="B8:G8"/>
    <mergeCell ref="B4:G4"/>
    <mergeCell ref="I11:I13"/>
    <mergeCell ref="G12:G13"/>
    <mergeCell ref="H12:H13"/>
    <mergeCell ref="J11:J13"/>
  </mergeCells>
  <pageMargins left="0.70866141732283472" right="0.70866141732283472" top="0.74803149606299213" bottom="0.74803149606299213" header="0.31496062992125984" footer="0.31496062992125984"/>
  <pageSetup scale="77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K15"/>
  <sheetViews>
    <sheetView workbookViewId="0">
      <selection activeCell="C20" sqref="C20"/>
    </sheetView>
  </sheetViews>
  <sheetFormatPr defaultRowHeight="15" x14ac:dyDescent="0.25"/>
  <cols>
    <col min="1" max="1" width="24" customWidth="1"/>
    <col min="2" max="2" width="48.85546875" style="13" bestFit="1" customWidth="1"/>
    <col min="3" max="3" width="8.85546875" style="13" bestFit="1" customWidth="1"/>
    <col min="4" max="4" width="7.42578125" style="13" bestFit="1" customWidth="1"/>
    <col min="5" max="5" width="15.5703125" style="13" bestFit="1" customWidth="1"/>
    <col min="6" max="6" width="7.5703125" style="13" bestFit="1" customWidth="1"/>
    <col min="7" max="7" width="5.5703125" style="13" bestFit="1" customWidth="1"/>
    <col min="8" max="8" width="10.5703125" style="13" bestFit="1" customWidth="1"/>
    <col min="9" max="9" width="8.42578125" style="13" bestFit="1" customWidth="1"/>
    <col min="10" max="10" width="33.140625" style="13" customWidth="1"/>
    <col min="11" max="11" width="26.42578125" hidden="1" customWidth="1"/>
  </cols>
  <sheetData>
    <row r="1" spans="1:11" x14ac:dyDescent="0.25">
      <c r="A1" s="1" t="s">
        <v>19</v>
      </c>
    </row>
    <row r="2" spans="1:11" x14ac:dyDescent="0.25">
      <c r="A2" s="1" t="s">
        <v>8</v>
      </c>
    </row>
    <row r="3" spans="1:11" x14ac:dyDescent="0.25">
      <c r="A3" s="1"/>
    </row>
    <row r="4" spans="1:11" ht="15" customHeight="1" x14ac:dyDescent="0.25">
      <c r="A4" s="1" t="s">
        <v>31</v>
      </c>
      <c r="B4" s="66" t="str">
        <f>+'Summary-Review'!B4</f>
        <v>October 1, 2024 - March 31, 2025</v>
      </c>
      <c r="C4" s="66"/>
      <c r="D4" s="66"/>
      <c r="E4" s="66"/>
      <c r="F4" s="66"/>
      <c r="G4" s="66"/>
    </row>
    <row r="6" spans="1:11" ht="15" customHeight="1" x14ac:dyDescent="0.25">
      <c r="A6" s="1" t="s">
        <v>1</v>
      </c>
      <c r="B6" s="101" t="s">
        <v>42</v>
      </c>
      <c r="C6" s="65"/>
      <c r="D6" s="65"/>
      <c r="E6" s="65"/>
      <c r="F6" s="65"/>
      <c r="G6" s="65"/>
    </row>
    <row r="7" spans="1:11" x14ac:dyDescent="0.25">
      <c r="D7" s="14"/>
    </row>
    <row r="8" spans="1:11" ht="15" customHeight="1" x14ac:dyDescent="0.25">
      <c r="A8" s="1" t="s">
        <v>2</v>
      </c>
      <c r="B8" s="6" t="s">
        <v>6</v>
      </c>
      <c r="C8" s="6"/>
      <c r="D8" s="6"/>
      <c r="E8" s="6"/>
      <c r="F8" s="6"/>
      <c r="G8" s="6"/>
    </row>
    <row r="11" spans="1:11" ht="15" customHeight="1" x14ac:dyDescent="0.25">
      <c r="A11" s="82" t="s">
        <v>9</v>
      </c>
      <c r="B11" s="85" t="s">
        <v>10</v>
      </c>
      <c r="C11" s="86"/>
      <c r="D11" s="86"/>
      <c r="E11" s="86"/>
      <c r="F11" s="86"/>
      <c r="G11" s="86"/>
      <c r="H11" s="87"/>
      <c r="I11" s="82" t="s">
        <v>34</v>
      </c>
      <c r="J11" s="82" t="s">
        <v>11</v>
      </c>
    </row>
    <row r="12" spans="1:11" x14ac:dyDescent="0.25">
      <c r="A12" s="83"/>
      <c r="B12" s="88" t="s">
        <v>12</v>
      </c>
      <c r="C12" s="89"/>
      <c r="D12" s="89"/>
      <c r="E12" s="89"/>
      <c r="F12" s="90"/>
      <c r="G12" s="91" t="s">
        <v>13</v>
      </c>
      <c r="H12" s="91" t="s">
        <v>14</v>
      </c>
      <c r="I12" s="83"/>
      <c r="J12" s="83"/>
    </row>
    <row r="13" spans="1:11" x14ac:dyDescent="0.25">
      <c r="A13" s="84"/>
      <c r="B13" s="73" t="s">
        <v>32</v>
      </c>
      <c r="C13" s="73" t="s">
        <v>33</v>
      </c>
      <c r="D13" s="73" t="s">
        <v>15</v>
      </c>
      <c r="E13" s="73" t="s">
        <v>16</v>
      </c>
      <c r="F13" s="73" t="s">
        <v>17</v>
      </c>
      <c r="G13" s="92"/>
      <c r="H13" s="92"/>
      <c r="I13" s="84"/>
      <c r="J13" s="84"/>
      <c r="K13" s="54" t="s">
        <v>39</v>
      </c>
    </row>
    <row r="14" spans="1:11" x14ac:dyDescent="0.25">
      <c r="A14" s="44"/>
      <c r="B14" s="20"/>
      <c r="C14" s="20"/>
      <c r="D14" s="20"/>
      <c r="E14" s="20"/>
      <c r="F14" s="20"/>
      <c r="G14" s="21"/>
      <c r="H14" s="21"/>
      <c r="I14" s="63">
        <f>SUM(B14:H14)</f>
        <v>0</v>
      </c>
      <c r="J14" s="42"/>
      <c r="K14" t="s">
        <v>38</v>
      </c>
    </row>
    <row r="15" spans="1:11" x14ac:dyDescent="0.25">
      <c r="A15" s="39" t="s">
        <v>34</v>
      </c>
      <c r="B15" s="64">
        <f>SUM(B14:B14)</f>
        <v>0</v>
      </c>
      <c r="C15" s="64">
        <f t="shared" ref="C15:H15" si="0">SUM(C14:C14)</f>
        <v>0</v>
      </c>
      <c r="D15" s="64">
        <f t="shared" si="0"/>
        <v>0</v>
      </c>
      <c r="E15" s="64">
        <f t="shared" si="0"/>
        <v>0</v>
      </c>
      <c r="F15" s="64">
        <f t="shared" si="0"/>
        <v>0</v>
      </c>
      <c r="G15" s="64">
        <f t="shared" si="0"/>
        <v>0</v>
      </c>
      <c r="H15" s="64">
        <f t="shared" si="0"/>
        <v>0</v>
      </c>
      <c r="I15" s="64">
        <f>SUM(I14:I14)</f>
        <v>0</v>
      </c>
      <c r="J15" s="17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BD5B4-BDE5-4925-9317-004FC6503392}">
  <dimension ref="A1:K15"/>
  <sheetViews>
    <sheetView workbookViewId="0">
      <selection activeCell="H29" sqref="H29"/>
    </sheetView>
  </sheetViews>
  <sheetFormatPr defaultRowHeight="15" x14ac:dyDescent="0.25"/>
  <cols>
    <col min="1" max="1" width="37.7109375" bestFit="1" customWidth="1"/>
    <col min="2" max="2" width="29.7109375" bestFit="1" customWidth="1"/>
    <col min="3" max="3" width="8.85546875" bestFit="1" customWidth="1"/>
    <col min="4" max="4" width="6.140625" bestFit="1" customWidth="1"/>
    <col min="5" max="5" width="17.28515625" customWidth="1"/>
    <col min="6" max="6" width="7.5703125" bestFit="1" customWidth="1"/>
    <col min="7" max="7" width="6.140625" bestFit="1" customWidth="1"/>
    <col min="8" max="8" width="10.5703125" bestFit="1" customWidth="1"/>
    <col min="9" max="9" width="14.42578125" customWidth="1"/>
    <col min="10" max="10" width="9" bestFit="1" customWidth="1"/>
    <col min="11" max="11" width="32.7109375" bestFit="1" customWidth="1"/>
  </cols>
  <sheetData>
    <row r="1" spans="1:11" x14ac:dyDescent="0.25">
      <c r="A1" s="77" t="s">
        <v>19</v>
      </c>
    </row>
    <row r="2" spans="1:11" x14ac:dyDescent="0.25">
      <c r="A2" s="1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x14ac:dyDescent="0.25">
      <c r="A4" s="1" t="s">
        <v>31</v>
      </c>
      <c r="B4" s="97" t="str">
        <f>+'[1]Summary-Review'!B4</f>
        <v>October 1, 2024 - March 31, 2025</v>
      </c>
      <c r="C4" s="97"/>
      <c r="D4" s="97"/>
      <c r="E4" s="97"/>
      <c r="F4" s="97"/>
      <c r="G4" s="97"/>
      <c r="H4" s="13"/>
      <c r="I4" s="13"/>
      <c r="J4" s="13"/>
      <c r="K4" s="13"/>
    </row>
    <row r="5" spans="1:1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5">
      <c r="A6" s="1" t="s">
        <v>1</v>
      </c>
      <c r="B6" s="76" t="s">
        <v>65</v>
      </c>
      <c r="C6" s="7"/>
      <c r="D6" s="7"/>
      <c r="E6" s="7"/>
      <c r="F6" s="7"/>
      <c r="G6" s="7"/>
      <c r="H6" s="13"/>
      <c r="I6" s="13"/>
      <c r="J6" s="13"/>
      <c r="K6" s="13"/>
    </row>
    <row r="7" spans="1:11" x14ac:dyDescent="0.25">
      <c r="B7" s="13"/>
      <c r="C7" s="13"/>
      <c r="D7" s="14"/>
      <c r="E7" s="13"/>
      <c r="F7" s="13"/>
      <c r="G7" s="13"/>
      <c r="H7" s="13"/>
      <c r="I7" s="13"/>
      <c r="J7" s="13"/>
      <c r="K7" s="13"/>
    </row>
    <row r="8" spans="1:11" x14ac:dyDescent="0.25">
      <c r="A8" s="1" t="s">
        <v>2</v>
      </c>
      <c r="B8" s="6" t="s">
        <v>7</v>
      </c>
      <c r="C8" s="51"/>
      <c r="D8" s="51"/>
      <c r="E8" s="51"/>
      <c r="F8" s="51"/>
      <c r="G8" s="51"/>
      <c r="H8" s="13"/>
      <c r="I8" s="13"/>
      <c r="J8" s="13"/>
      <c r="K8" s="13"/>
    </row>
    <row r="9" spans="1:11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x14ac:dyDescent="0.25"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x14ac:dyDescent="0.25">
      <c r="A11" s="82" t="s">
        <v>9</v>
      </c>
      <c r="B11" s="85" t="s">
        <v>10</v>
      </c>
      <c r="C11" s="86"/>
      <c r="D11" s="86"/>
      <c r="E11" s="86"/>
      <c r="F11" s="86"/>
      <c r="G11" s="86"/>
      <c r="H11" s="87"/>
      <c r="I11" s="98"/>
      <c r="J11" s="82" t="s">
        <v>34</v>
      </c>
      <c r="K11" s="82" t="s">
        <v>11</v>
      </c>
    </row>
    <row r="12" spans="1:11" x14ac:dyDescent="0.25">
      <c r="A12" s="83"/>
      <c r="B12" s="88" t="s">
        <v>12</v>
      </c>
      <c r="C12" s="89"/>
      <c r="D12" s="89"/>
      <c r="E12" s="89"/>
      <c r="F12" s="90"/>
      <c r="G12" s="91" t="s">
        <v>13</v>
      </c>
      <c r="H12" s="91" t="s">
        <v>14</v>
      </c>
      <c r="I12" s="99"/>
      <c r="J12" s="83"/>
      <c r="K12" s="83"/>
    </row>
    <row r="13" spans="1:11" x14ac:dyDescent="0.25">
      <c r="A13" s="84"/>
      <c r="B13" s="73" t="s">
        <v>32</v>
      </c>
      <c r="C13" s="73" t="s">
        <v>33</v>
      </c>
      <c r="D13" s="73" t="s">
        <v>15</v>
      </c>
      <c r="E13" s="73" t="s">
        <v>16</v>
      </c>
      <c r="F13" s="73" t="s">
        <v>17</v>
      </c>
      <c r="G13" s="92"/>
      <c r="H13" s="92"/>
      <c r="I13" s="79" t="s">
        <v>104</v>
      </c>
      <c r="J13" s="84"/>
      <c r="K13" s="84"/>
    </row>
    <row r="14" spans="1:11" ht="30" x14ac:dyDescent="0.25">
      <c r="A14" s="71" t="s">
        <v>74</v>
      </c>
      <c r="B14" s="34"/>
      <c r="C14" s="35"/>
      <c r="D14" s="34"/>
      <c r="E14" s="34"/>
      <c r="F14" s="34"/>
      <c r="G14" s="34"/>
      <c r="H14" s="34"/>
      <c r="I14" s="34">
        <v>791</v>
      </c>
      <c r="J14" s="62">
        <f>SUM(B14:I14)</f>
        <v>791</v>
      </c>
      <c r="K14" s="42" t="s">
        <v>106</v>
      </c>
    </row>
    <row r="15" spans="1:11" x14ac:dyDescent="0.25">
      <c r="A15" s="40" t="s">
        <v>34</v>
      </c>
      <c r="B15" s="62">
        <f t="shared" ref="B15:I15" si="0">SUM(B14:B14)</f>
        <v>0</v>
      </c>
      <c r="C15" s="62">
        <f t="shared" si="0"/>
        <v>0</v>
      </c>
      <c r="D15" s="62">
        <f t="shared" si="0"/>
        <v>0</v>
      </c>
      <c r="E15" s="62">
        <f t="shared" si="0"/>
        <v>0</v>
      </c>
      <c r="F15" s="62">
        <f t="shared" si="0"/>
        <v>0</v>
      </c>
      <c r="G15" s="62">
        <f t="shared" si="0"/>
        <v>0</v>
      </c>
      <c r="H15" s="62">
        <f t="shared" si="0"/>
        <v>0</v>
      </c>
      <c r="I15" s="62">
        <f t="shared" si="0"/>
        <v>791</v>
      </c>
      <c r="J15" s="62">
        <f>SUM(J14:J14)</f>
        <v>791</v>
      </c>
      <c r="K15" s="18"/>
    </row>
  </sheetData>
  <mergeCells count="7">
    <mergeCell ref="A11:A13"/>
    <mergeCell ref="B11:H11"/>
    <mergeCell ref="J11:J13"/>
    <mergeCell ref="K11:K13"/>
    <mergeCell ref="B12:F12"/>
    <mergeCell ref="G12:G13"/>
    <mergeCell ref="H12:H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921F8-46AA-4F14-8B83-67BCE1C84F04}">
  <dimension ref="A1:K15"/>
  <sheetViews>
    <sheetView workbookViewId="0">
      <selection activeCell="B25" sqref="B25"/>
    </sheetView>
  </sheetViews>
  <sheetFormatPr defaultRowHeight="15" x14ac:dyDescent="0.25"/>
  <cols>
    <col min="1" max="1" width="37.7109375" bestFit="1" customWidth="1"/>
    <col min="2" max="2" width="29.7109375" bestFit="1" customWidth="1"/>
    <col min="3" max="3" width="8.85546875" bestFit="1" customWidth="1"/>
    <col min="4" max="4" width="6.140625" bestFit="1" customWidth="1"/>
    <col min="5" max="5" width="8.5703125" bestFit="1" customWidth="1"/>
    <col min="6" max="6" width="7.5703125" bestFit="1" customWidth="1"/>
    <col min="7" max="7" width="6.140625" bestFit="1" customWidth="1"/>
    <col min="8" max="8" width="10.5703125" bestFit="1" customWidth="1"/>
    <col min="9" max="9" width="12.85546875" customWidth="1"/>
    <col min="10" max="10" width="9" bestFit="1" customWidth="1"/>
    <col min="11" max="11" width="32.7109375" bestFit="1" customWidth="1"/>
  </cols>
  <sheetData>
    <row r="1" spans="1:11" x14ac:dyDescent="0.25">
      <c r="A1" s="77" t="s">
        <v>19</v>
      </c>
    </row>
    <row r="2" spans="1:11" x14ac:dyDescent="0.25">
      <c r="A2" s="1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x14ac:dyDescent="0.25">
      <c r="A4" s="1" t="s">
        <v>31</v>
      </c>
      <c r="B4" s="97" t="str">
        <f>+'[1]Summary-Review'!B4</f>
        <v>October 1, 2024 - March 31, 2025</v>
      </c>
      <c r="C4" s="97"/>
      <c r="D4" s="97"/>
      <c r="E4" s="97"/>
      <c r="F4" s="97"/>
      <c r="G4" s="97"/>
      <c r="H4" s="13"/>
      <c r="I4" s="13"/>
      <c r="J4" s="13"/>
      <c r="K4" s="13"/>
    </row>
    <row r="5" spans="1:1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5">
      <c r="A6" s="1" t="s">
        <v>1</v>
      </c>
      <c r="B6" s="76" t="s">
        <v>67</v>
      </c>
      <c r="C6" s="7"/>
      <c r="D6" s="7"/>
      <c r="E6" s="7"/>
      <c r="F6" s="7"/>
      <c r="G6" s="7"/>
      <c r="H6" s="13"/>
      <c r="I6" s="13"/>
      <c r="J6" s="13"/>
      <c r="K6" s="13"/>
    </row>
    <row r="7" spans="1:11" x14ac:dyDescent="0.25">
      <c r="B7" s="13"/>
      <c r="C7" s="13"/>
      <c r="D7" s="14"/>
      <c r="E7" s="13"/>
      <c r="F7" s="13"/>
      <c r="G7" s="13"/>
      <c r="H7" s="13"/>
      <c r="I7" s="13"/>
      <c r="J7" s="13"/>
      <c r="K7" s="13"/>
    </row>
    <row r="8" spans="1:11" x14ac:dyDescent="0.25">
      <c r="A8" s="1" t="s">
        <v>2</v>
      </c>
      <c r="B8" s="6" t="s">
        <v>7</v>
      </c>
      <c r="C8" s="51"/>
      <c r="D8" s="51"/>
      <c r="E8" s="51"/>
      <c r="F8" s="51"/>
      <c r="G8" s="51"/>
      <c r="H8" s="13"/>
      <c r="I8" s="13"/>
      <c r="J8" s="13"/>
      <c r="K8" s="13"/>
    </row>
    <row r="9" spans="1:11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x14ac:dyDescent="0.25"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x14ac:dyDescent="0.25">
      <c r="A11" s="82" t="s">
        <v>9</v>
      </c>
      <c r="B11" s="85" t="s">
        <v>10</v>
      </c>
      <c r="C11" s="86"/>
      <c r="D11" s="86"/>
      <c r="E11" s="86"/>
      <c r="F11" s="86"/>
      <c r="G11" s="86"/>
      <c r="H11" s="87"/>
      <c r="I11" s="98"/>
      <c r="J11" s="82" t="s">
        <v>34</v>
      </c>
      <c r="K11" s="82" t="s">
        <v>11</v>
      </c>
    </row>
    <row r="12" spans="1:11" x14ac:dyDescent="0.25">
      <c r="A12" s="83"/>
      <c r="B12" s="88" t="s">
        <v>12</v>
      </c>
      <c r="C12" s="89"/>
      <c r="D12" s="89"/>
      <c r="E12" s="89"/>
      <c r="F12" s="90"/>
      <c r="G12" s="91" t="s">
        <v>13</v>
      </c>
      <c r="H12" s="91" t="s">
        <v>14</v>
      </c>
      <c r="I12" s="99"/>
      <c r="J12" s="83"/>
      <c r="K12" s="83"/>
    </row>
    <row r="13" spans="1:11" ht="30" x14ac:dyDescent="0.25">
      <c r="A13" s="84"/>
      <c r="B13" s="73" t="s">
        <v>32</v>
      </c>
      <c r="C13" s="73" t="s">
        <v>33</v>
      </c>
      <c r="D13" s="73" t="s">
        <v>15</v>
      </c>
      <c r="E13" s="73" t="s">
        <v>16</v>
      </c>
      <c r="F13" s="73" t="s">
        <v>17</v>
      </c>
      <c r="G13" s="92"/>
      <c r="H13" s="92"/>
      <c r="I13" s="79" t="s">
        <v>104</v>
      </c>
      <c r="J13" s="84"/>
      <c r="K13" s="84"/>
    </row>
    <row r="14" spans="1:11" ht="30" x14ac:dyDescent="0.25">
      <c r="A14" s="71" t="s">
        <v>74</v>
      </c>
      <c r="B14" s="34"/>
      <c r="C14" s="35"/>
      <c r="D14" s="34"/>
      <c r="E14" s="34"/>
      <c r="F14" s="34"/>
      <c r="G14" s="34"/>
      <c r="H14" s="34"/>
      <c r="I14" s="34">
        <v>791</v>
      </c>
      <c r="J14" s="62">
        <f>SUM(B14:I14)</f>
        <v>791</v>
      </c>
      <c r="K14" s="42" t="s">
        <v>106</v>
      </c>
    </row>
    <row r="15" spans="1:11" x14ac:dyDescent="0.25">
      <c r="A15" s="40" t="s">
        <v>34</v>
      </c>
      <c r="B15" s="62">
        <f t="shared" ref="B15:J15" si="0">SUM(B14:B14)</f>
        <v>0</v>
      </c>
      <c r="C15" s="62">
        <f t="shared" si="0"/>
        <v>0</v>
      </c>
      <c r="D15" s="62">
        <f t="shared" si="0"/>
        <v>0</v>
      </c>
      <c r="E15" s="62">
        <f t="shared" si="0"/>
        <v>0</v>
      </c>
      <c r="F15" s="62">
        <f t="shared" si="0"/>
        <v>0</v>
      </c>
      <c r="G15" s="62">
        <f t="shared" si="0"/>
        <v>0</v>
      </c>
      <c r="H15" s="62">
        <f t="shared" si="0"/>
        <v>0</v>
      </c>
      <c r="I15" s="62">
        <f t="shared" si="0"/>
        <v>791</v>
      </c>
      <c r="J15" s="62">
        <f t="shared" si="0"/>
        <v>791</v>
      </c>
      <c r="K15" s="18"/>
    </row>
  </sheetData>
  <mergeCells count="7">
    <mergeCell ref="A11:A13"/>
    <mergeCell ref="B11:H11"/>
    <mergeCell ref="J11:J13"/>
    <mergeCell ref="K11:K13"/>
    <mergeCell ref="B12:F12"/>
    <mergeCell ref="G12:G13"/>
    <mergeCell ref="H12:H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94920BB9366743A77C35CF33DA5BB6" ma:contentTypeVersion="11" ma:contentTypeDescription="Create a new document." ma:contentTypeScope="" ma:versionID="5cc04e0edee25949ceb6c86c32703ba4">
  <xsd:schema xmlns:xsd="http://www.w3.org/2001/XMLSchema" xmlns:xs="http://www.w3.org/2001/XMLSchema" xmlns:p="http://schemas.microsoft.com/office/2006/metadata/properties" xmlns:ns2="af7faf3b-aa7e-4964-a679-fb7b25a40b5c" targetNamespace="http://schemas.microsoft.com/office/2006/metadata/properties" ma:root="true" ma:fieldsID="a727cedb4e68be9a3ece085283984c2a" ns2:_="">
    <xsd:import namespace="af7faf3b-aa7e-4964-a679-fb7b25a40b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af3b-aa7e-4964-a679-fb7b25a40b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D6B3C5-C57E-44D4-B425-047145B29A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BC434D-D77D-4EF6-8D1F-3DCED3124CD3}">
  <ds:schemaRefs>
    <ds:schemaRef ds:uri="http://schemas.microsoft.com/office/2006/metadata/properties"/>
    <ds:schemaRef ds:uri="8a107b55-a4b9-48ce-8ae0-7c69dd40aa5b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1c7735-da02-4ff6-b890-64905cf327d8"/>
  </ds:schemaRefs>
</ds:datastoreItem>
</file>

<file path=customXml/itemProps3.xml><?xml version="1.0" encoding="utf-8"?>
<ds:datastoreItem xmlns:ds="http://schemas.openxmlformats.org/officeDocument/2006/customXml" ds:itemID="{856C7A8F-B3D2-4F65-B64E-8C6453F31F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7faf3b-aa7e-4964-a679-fb7b25a40b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Summary-Review</vt:lpstr>
      <vt:lpstr>Names of Designated Individuals</vt:lpstr>
      <vt:lpstr>Asha Gajaria</vt:lpstr>
      <vt:lpstr>Cam Best</vt:lpstr>
      <vt:lpstr>David Lao</vt:lpstr>
      <vt:lpstr>Dr. Andrew Falconer</vt:lpstr>
      <vt:lpstr>Dr. Katalin Kovacs</vt:lpstr>
      <vt:lpstr>Evelyn Spence</vt:lpstr>
      <vt:lpstr>Shawn Sutton</vt:lpstr>
      <vt:lpstr>Yvonne Wilson</vt:lpstr>
      <vt:lpstr>Gisele Larocque</vt:lpstr>
      <vt:lpstr>Chad Schella</vt:lpstr>
      <vt:lpstr>Ann Fuller</vt:lpstr>
      <vt:lpstr>Lindsay Wyers</vt:lpstr>
    </vt:vector>
  </TitlesOfParts>
  <Company>QCH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AdminJD</dc:creator>
  <cp:lastModifiedBy>Christian, Kyle</cp:lastModifiedBy>
  <cp:lastPrinted>2022-05-27T13:39:34Z</cp:lastPrinted>
  <dcterms:created xsi:type="dcterms:W3CDTF">2014-04-28T14:07:42Z</dcterms:created>
  <dcterms:modified xsi:type="dcterms:W3CDTF">2025-06-03T13:42:32Z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0x010100D394920BB9366743A77C35CF33DA5BB6</vt:lpwstr>
  </property>
</Properties>
</file>