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christian\Documents\"/>
    </mc:Choice>
  </mc:AlternateContent>
  <xr:revisionPtr revIDLastSave="0" documentId="13_ncr:1_{FEEFB549-F467-4863-8D59-2931CC911249}" xr6:coauthVersionLast="47" xr6:coauthVersionMax="47" xr10:uidLastSave="{00000000-0000-0000-0000-000000000000}"/>
  <bookViews>
    <workbookView xWindow="-110" yWindow="-110" windowWidth="19420" windowHeight="10420" tabRatio="954" xr2:uid="{00000000-000D-0000-FFFF-FFFF00000000}"/>
  </bookViews>
  <sheets>
    <sheet name="Names of Designated Individuals" sheetId="1" r:id="rId1"/>
    <sheet name="Yvonne Wilson" sheetId="15" r:id="rId2"/>
    <sheet name="Cam Best" sheetId="4" r:id="rId3"/>
    <sheet name="Andrew Falconer" sheetId="5" r:id="rId4"/>
    <sheet name="Katalin Kovacs" sheetId="24" r:id="rId5"/>
    <sheet name="Rajiv Prihar" sheetId="25" r:id="rId6"/>
    <sheet name="Gisele Larocque" sheetId="21" r:id="rId7"/>
    <sheet name="Tim Pembeton" sheetId="9" r:id="rId8"/>
    <sheet name="Ann Fuller" sheetId="22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1" l="1"/>
  <c r="I14" i="25"/>
  <c r="I20" i="25" s="1"/>
  <c r="G20" i="25"/>
  <c r="H20" i="25"/>
  <c r="C20" i="25"/>
  <c r="B20" i="25"/>
  <c r="D20" i="25"/>
  <c r="E20" i="25"/>
  <c r="F20" i="25"/>
  <c r="I14" i="15"/>
  <c r="E14" i="15"/>
  <c r="H15" i="22"/>
  <c r="G15" i="22"/>
  <c r="F15" i="22"/>
  <c r="E15" i="22"/>
  <c r="D15" i="22"/>
  <c r="C15" i="22"/>
  <c r="B15" i="22"/>
  <c r="I14" i="22"/>
  <c r="I15" i="22" l="1"/>
  <c r="I15" i="25"/>
  <c r="I16" i="25"/>
  <c r="I17" i="25"/>
  <c r="I18" i="25"/>
  <c r="I19" i="25"/>
  <c r="B15" i="24" l="1"/>
  <c r="I19" i="5" l="1"/>
  <c r="I18" i="5"/>
  <c r="I17" i="5"/>
  <c r="I15" i="15" l="1"/>
  <c r="I16" i="15" l="1"/>
  <c r="B8" i="15"/>
  <c r="B6" i="15"/>
  <c r="H16" i="15" l="1"/>
  <c r="I15" i="5" l="1"/>
  <c r="I16" i="5"/>
  <c r="I20" i="5"/>
  <c r="I21" i="5"/>
  <c r="I22" i="5"/>
  <c r="I23" i="5"/>
  <c r="I24" i="5"/>
  <c r="I25" i="5"/>
  <c r="B26" i="5"/>
  <c r="F16" i="9"/>
  <c r="B16" i="9"/>
  <c r="C16" i="9"/>
  <c r="D16" i="9"/>
  <c r="E16" i="9"/>
  <c r="G16" i="9"/>
  <c r="H16" i="9"/>
  <c r="E15" i="21"/>
  <c r="F15" i="21"/>
  <c r="G15" i="21"/>
  <c r="H15" i="21"/>
  <c r="B15" i="21"/>
  <c r="D15" i="21"/>
  <c r="I15" i="9" l="1"/>
  <c r="I14" i="4"/>
  <c r="C15" i="4"/>
  <c r="D15" i="4"/>
  <c r="E15" i="4"/>
  <c r="F15" i="4"/>
  <c r="G15" i="4"/>
  <c r="H15" i="4"/>
  <c r="B15" i="4"/>
  <c r="I14" i="24" l="1"/>
  <c r="I15" i="24" s="1"/>
  <c r="C15" i="24"/>
  <c r="D15" i="24"/>
  <c r="E15" i="24"/>
  <c r="F15" i="24"/>
  <c r="G15" i="24"/>
  <c r="H15" i="24"/>
  <c r="I14" i="9"/>
  <c r="I16" i="9" s="1"/>
  <c r="I14" i="21"/>
  <c r="I14" i="5"/>
  <c r="I26" i="5" s="1"/>
  <c r="C16" i="15"/>
  <c r="E16" i="15"/>
  <c r="F16" i="15"/>
  <c r="G16" i="15"/>
  <c r="D26" i="5"/>
  <c r="E26" i="5"/>
  <c r="F26" i="5"/>
  <c r="G26" i="5"/>
  <c r="H26" i="5"/>
  <c r="B8" i="22"/>
  <c r="B6" i="22"/>
  <c r="B8" i="21"/>
  <c r="B6" i="21"/>
  <c r="B8" i="5"/>
  <c r="B6" i="5"/>
  <c r="B8" i="4"/>
  <c r="B6" i="4"/>
  <c r="B8" i="25"/>
  <c r="B6" i="25"/>
  <c r="A1" i="25"/>
  <c r="B8" i="24"/>
  <c r="B6" i="24"/>
  <c r="A1" i="24"/>
  <c r="B6" i="9"/>
  <c r="B8" i="9"/>
  <c r="A1" i="22"/>
  <c r="A1" i="21"/>
  <c r="A1" i="15"/>
  <c r="A1" i="9"/>
  <c r="A1" i="5"/>
  <c r="A1" i="4"/>
  <c r="A2" i="1"/>
  <c r="A1" i="1"/>
  <c r="D16" i="15"/>
  <c r="C26" i="5"/>
  <c r="B16" i="15"/>
  <c r="I15" i="4" l="1"/>
  <c r="I15" i="21"/>
</calcChain>
</file>

<file path=xl/sharedStrings.xml><?xml version="1.0" encoding="utf-8"?>
<sst xmlns="http://schemas.openxmlformats.org/spreadsheetml/2006/main" count="266" uniqueCount="75">
  <si>
    <t>List of Designated Individuals</t>
  </si>
  <si>
    <t>Name</t>
  </si>
  <si>
    <t>Title</t>
  </si>
  <si>
    <t>Reportable Expenses in Period</t>
  </si>
  <si>
    <t>Dr. Andrew Falconer</t>
  </si>
  <si>
    <t>Chief of Staff, non-voting Board of Directors member</t>
  </si>
  <si>
    <t>No</t>
  </si>
  <si>
    <t>Board of Directors</t>
  </si>
  <si>
    <t>Broader Public Sector Expense Reporting</t>
  </si>
  <si>
    <t>Date(s)</t>
  </si>
  <si>
    <t>Expense Amount by Category</t>
  </si>
  <si>
    <t>Description</t>
  </si>
  <si>
    <t>Travel</t>
  </si>
  <si>
    <t>Meal</t>
  </si>
  <si>
    <t>Hospitality</t>
  </si>
  <si>
    <t>Taxi</t>
  </si>
  <si>
    <t>Accommodation</t>
  </si>
  <si>
    <t>Parking</t>
  </si>
  <si>
    <t>Ken Alger</t>
  </si>
  <si>
    <t>James Macdonald</t>
  </si>
  <si>
    <t>Ann Fuller</t>
  </si>
  <si>
    <t>Atul Aggarwal</t>
  </si>
  <si>
    <t>Lori Lennox</t>
  </si>
  <si>
    <t>Cam Best</t>
  </si>
  <si>
    <t>Chad Schella</t>
  </si>
  <si>
    <t>Tim Pemberton</t>
  </si>
  <si>
    <t>Dr. Rajiv Prihar</t>
  </si>
  <si>
    <t>VP Medical Affairs</t>
  </si>
  <si>
    <t>Christine Desloges</t>
  </si>
  <si>
    <t>Reporting Period</t>
  </si>
  <si>
    <t>Vehicle/Mileage</t>
  </si>
  <si>
    <t>Train/Air</t>
  </si>
  <si>
    <t>Total</t>
  </si>
  <si>
    <t>President &amp; CEO, non-voting Board of Directors member</t>
  </si>
  <si>
    <t>Vice Chair, Board of Directors</t>
  </si>
  <si>
    <t>EXPS-26</t>
  </si>
  <si>
    <t>EXPS-02</t>
  </si>
  <si>
    <t>EXPS-01</t>
  </si>
  <si>
    <t>EXPENSE REF. (NOT POSTED)</t>
  </si>
  <si>
    <t>EXPS-74</t>
  </si>
  <si>
    <t>EXPS-74, VISA  SEP-OCT/19</t>
  </si>
  <si>
    <t>EXPS-26, uniglobe 535767</t>
  </si>
  <si>
    <t>Dr. Katalin Kovacs</t>
  </si>
  <si>
    <t>President , Medical Staff, non-voting Board of Directors member</t>
  </si>
  <si>
    <t>Rebecca Hickey</t>
  </si>
  <si>
    <t>Vice-President, Medical Staff, non-voting Board of Directors member</t>
  </si>
  <si>
    <t>Local meetings: regional initiatives</t>
  </si>
  <si>
    <t>Wendy Nicklin</t>
  </si>
  <si>
    <t>Al Hamdani</t>
  </si>
  <si>
    <t>Rana Chreyh</t>
  </si>
  <si>
    <t>Ronald Richardson</t>
  </si>
  <si>
    <t>Yes</t>
  </si>
  <si>
    <t>Yvonne Wilson</t>
  </si>
  <si>
    <t>VP Patient Care &amp; Chief Nursing Executive, non-voting Board of Directors member</t>
  </si>
  <si>
    <t>Cynthia Mar</t>
  </si>
  <si>
    <t>Dr. Maria Keller</t>
  </si>
  <si>
    <t>Dr. Haemi Lee</t>
  </si>
  <si>
    <t>Hugh O'Toole</t>
  </si>
  <si>
    <t>VP Corporate and Pharmacy Services &amp; CFO</t>
  </si>
  <si>
    <t>VP Organizational Effectiveness</t>
  </si>
  <si>
    <t xml:space="preserve">VP Mental Health, Diagnostic Services, Chief Information Officer &amp; Chief Privacy Officer </t>
  </si>
  <si>
    <t>Chief Communications Officer</t>
  </si>
  <si>
    <t>April 1, 2022 to September 30, 2022</t>
  </si>
  <si>
    <t xml:space="preserve">Gisele Larocque </t>
  </si>
  <si>
    <t>September 19-22, 2022</t>
  </si>
  <si>
    <t xml:space="preserve">Meditech Conference </t>
  </si>
  <si>
    <t>Meditech Conference</t>
  </si>
  <si>
    <t>Vice Chair, Board of Directors till June 30, 2022 - Chair, Board of Directors - July 1, 2022</t>
  </si>
  <si>
    <t>Board of Directors - term ended June 30, 2022</t>
  </si>
  <si>
    <t>Chair, Board of Directors - term ended June 30, 2022</t>
  </si>
  <si>
    <t>Board of Directors, Chair QCH Foundation Board - term ended June 30, 2022</t>
  </si>
  <si>
    <t xml:space="preserve">Fred Seller </t>
  </si>
  <si>
    <t>Stephen Abraham</t>
  </si>
  <si>
    <t>Michel Piche</t>
  </si>
  <si>
    <t>Chair QCH Foundation Board, Board of Directors - began July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</si>
</sst>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0" xfId="0" applyFo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wrapText="1"/>
    </xf>
    <xf numFmtId="44" fontId="6" fillId="0" borderId="4" xfId="2" applyFont="1" applyBorder="1" applyAlignment="1">
      <alignment wrapText="1"/>
    </xf>
    <xf numFmtId="44" fontId="6" fillId="0" borderId="0" xfId="2" applyFont="1" applyAlignment="1">
      <alignment wrapText="1"/>
    </xf>
    <xf numFmtId="49" fontId="4" fillId="0" borderId="4" xfId="0" applyNumberFormat="1" applyFont="1" applyBorder="1" applyAlignment="1">
      <alignment wrapText="1"/>
    </xf>
    <xf numFmtId="49" fontId="0" fillId="0" borderId="4" xfId="0" applyNumberFormat="1" applyBorder="1" applyAlignment="1">
      <alignment wrapText="1"/>
    </xf>
    <xf numFmtId="44" fontId="6" fillId="0" borderId="4" xfId="2" applyFont="1" applyFill="1" applyBorder="1" applyAlignment="1">
      <alignment wrapText="1"/>
    </xf>
    <xf numFmtId="0" fontId="0" fillId="0" borderId="0" xfId="0" applyFont="1"/>
    <xf numFmtId="44" fontId="4" fillId="0" borderId="4" xfId="2" applyFont="1" applyBorder="1" applyAlignment="1">
      <alignment wrapText="1"/>
    </xf>
    <xf numFmtId="0" fontId="3" fillId="0" borderId="0" xfId="0" applyFont="1" applyAlignment="1"/>
    <xf numFmtId="44" fontId="4" fillId="0" borderId="5" xfId="2" applyFont="1" applyBorder="1" applyAlignment="1">
      <alignment vertical="top" wrapText="1"/>
    </xf>
    <xf numFmtId="49" fontId="3" fillId="0" borderId="0" xfId="0" applyNumberFormat="1" applyFont="1"/>
    <xf numFmtId="49" fontId="0" fillId="0" borderId="0" xfId="0" applyNumberFormat="1"/>
    <xf numFmtId="43" fontId="4" fillId="0" borderId="4" xfId="2" applyNumberFormat="1" applyFont="1" applyBorder="1" applyAlignment="1">
      <alignment wrapText="1"/>
    </xf>
    <xf numFmtId="44" fontId="4" fillId="0" borderId="5" xfId="2" applyNumberFormat="1" applyFont="1" applyBorder="1" applyAlignment="1">
      <alignment vertical="top" wrapText="1"/>
    </xf>
    <xf numFmtId="44" fontId="6" fillId="0" borderId="4" xfId="2" applyFont="1" applyBorder="1" applyAlignment="1"/>
    <xf numFmtId="44" fontId="6" fillId="0" borderId="4" xfId="2" applyNumberFormat="1" applyFont="1" applyFill="1" applyBorder="1" applyAlignment="1"/>
    <xf numFmtId="43" fontId="6" fillId="0" borderId="4" xfId="1" applyFont="1" applyBorder="1" applyAlignment="1">
      <alignment wrapText="1"/>
    </xf>
    <xf numFmtId="0" fontId="0" fillId="0" borderId="2" xfId="0" applyFill="1" applyBorder="1"/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9" fontId="7" fillId="0" borderId="4" xfId="0" applyNumberFormat="1" applyFont="1" applyBorder="1"/>
    <xf numFmtId="15" fontId="1" fillId="0" borderId="2" xfId="0" applyNumberFormat="1" applyFont="1" applyBorder="1"/>
    <xf numFmtId="49" fontId="1" fillId="0" borderId="4" xfId="0" applyNumberFormat="1" applyFont="1" applyBorder="1" applyAlignment="1">
      <alignment wrapText="1"/>
    </xf>
    <xf numFmtId="44" fontId="0" fillId="0" borderId="0" xfId="0" applyNumberFormat="1" applyAlignment="1">
      <alignment wrapText="1"/>
    </xf>
    <xf numFmtId="16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44" fontId="1" fillId="0" borderId="4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44" fontId="1" fillId="0" borderId="4" xfId="2" applyFont="1" applyBorder="1" applyAlignment="1">
      <alignment horizontal="center" wrapText="1"/>
    </xf>
    <xf numFmtId="44" fontId="1" fillId="0" borderId="5" xfId="2" applyFont="1" applyBorder="1" applyAlignment="1">
      <alignment horizontal="center" wrapText="1"/>
    </xf>
    <xf numFmtId="0" fontId="0" fillId="0" borderId="0" xfId="0" applyBorder="1"/>
    <xf numFmtId="44" fontId="0" fillId="0" borderId="4" xfId="2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Border="1" applyAlignment="1">
      <alignment horizontal="left"/>
    </xf>
    <xf numFmtId="49" fontId="7" fillId="0" borderId="0" xfId="0" applyNumberFormat="1" applyFont="1"/>
    <xf numFmtId="44" fontId="7" fillId="0" borderId="4" xfId="2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44" fontId="3" fillId="0" borderId="4" xfId="2" applyFont="1" applyBorder="1" applyAlignment="1">
      <alignment horizontal="center"/>
    </xf>
    <xf numFmtId="44" fontId="3" fillId="0" borderId="5" xfId="0" applyNumberFormat="1" applyFont="1" applyBorder="1" applyAlignment="1">
      <alignment horizontal="center" vertical="top" wrapText="1"/>
    </xf>
    <xf numFmtId="44" fontId="3" fillId="0" borderId="5" xfId="2" applyFont="1" applyBorder="1" applyAlignment="1">
      <alignment horizontal="center" vertical="top" wrapText="1"/>
    </xf>
    <xf numFmtId="44" fontId="3" fillId="0" borderId="4" xfId="2" applyFont="1" applyBorder="1" applyAlignment="1">
      <alignment horizontal="right"/>
    </xf>
    <xf numFmtId="44" fontId="3" fillId="0" borderId="5" xfId="2" applyFont="1" applyBorder="1" applyAlignment="1">
      <alignment horizontal="center"/>
    </xf>
    <xf numFmtId="44" fontId="7" fillId="0" borderId="4" xfId="2" applyFont="1" applyBorder="1" applyAlignment="1"/>
    <xf numFmtId="44" fontId="3" fillId="0" borderId="5" xfId="2" applyFont="1" applyBorder="1" applyAlignment="1">
      <alignment vertical="top" wrapText="1"/>
    </xf>
    <xf numFmtId="44" fontId="3" fillId="0" borderId="4" xfId="2" applyFont="1" applyBorder="1" applyAlignment="1">
      <alignment wrapText="1"/>
    </xf>
    <xf numFmtId="0" fontId="4" fillId="0" borderId="2" xfId="0" applyFont="1" applyBorder="1" applyAlignment="1">
      <alignment wrapText="1"/>
    </xf>
    <xf numFmtId="15" fontId="4" fillId="0" borderId="2" xfId="0" applyNumberFormat="1" applyFont="1" applyBorder="1" applyAlignment="1">
      <alignment wrapText="1"/>
    </xf>
    <xf numFmtId="0" fontId="6" fillId="0" borderId="2" xfId="2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/>
    <xf numFmtId="0" fontId="0" fillId="0" borderId="0" xfId="0" applyBorder="1" applyAlignment="1">
      <alignment vertical="top"/>
    </xf>
    <xf numFmtId="0" fontId="6" fillId="0" borderId="2" xfId="2" applyNumberFormat="1" applyFont="1" applyBorder="1" applyAlignment="1"/>
    <xf numFmtId="0" fontId="2" fillId="0" borderId="2" xfId="0" applyFont="1" applyBorder="1" applyAlignment="1">
      <alignment horizontal="left"/>
    </xf>
    <xf numFmtId="164" fontId="0" fillId="0" borderId="4" xfId="0" quotePrefix="1" applyNumberFormat="1" applyBorder="1" applyAlignment="1">
      <alignment horizontal="left"/>
    </xf>
    <xf numFmtId="164" fontId="1" fillId="0" borderId="5" xfId="0" quotePrefix="1" applyNumberFormat="1" applyFont="1" applyBorder="1" applyAlignment="1">
      <alignment horizontal="left"/>
    </xf>
    <xf numFmtId="0" fontId="3" fillId="4" borderId="4" xfId="0" applyFont="1" applyFill="1" applyBorder="1" applyAlignment="1">
      <alignment horizontal="center" wrapText="1"/>
    </xf>
    <xf numFmtId="49" fontId="7" fillId="0" borderId="0" xfId="0" applyNumberFormat="1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0" xfId="0" applyFill="1"/>
    <xf numFmtId="15" fontId="0" fillId="0" borderId="3" xfId="0" applyNumberFormat="1" applyFill="1" applyBorder="1"/>
    <xf numFmtId="0" fontId="0" fillId="0" borderId="3" xfId="0" applyFill="1" applyBorder="1" applyAlignment="1">
      <alignment wrapText="1"/>
    </xf>
    <xf numFmtId="44" fontId="0" fillId="0" borderId="3" xfId="2" applyFont="1" applyFill="1" applyBorder="1" applyAlignment="1">
      <alignment horizontal="center" wrapText="1"/>
    </xf>
    <xf numFmtId="164" fontId="0" fillId="0" borderId="4" xfId="0" quotePrefix="1" applyNumberFormat="1" applyFill="1" applyBorder="1" applyAlignment="1">
      <alignment horizontal="left"/>
    </xf>
    <xf numFmtId="44" fontId="7" fillId="0" borderId="4" xfId="2" applyFont="1" applyFill="1" applyBorder="1" applyAlignment="1">
      <alignment wrapText="1"/>
    </xf>
    <xf numFmtId="49" fontId="1" fillId="0" borderId="4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0" fontId="3" fillId="3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15" fontId="4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left"/>
    </xf>
    <xf numFmtId="15" fontId="1" fillId="0" borderId="2" xfId="0" applyNumberFormat="1" applyFont="1" applyBorder="1" applyAlignment="1">
      <alignment wrapText="1"/>
    </xf>
    <xf numFmtId="15" fontId="1" fillId="0" borderId="2" xfId="0" applyNumberFormat="1" applyFont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chfp02\fin\Broader%20Public%20Sector%20Procurement%20Guidelines\BPSAA\BPS%20Reporting%20-%20Posting%20of%20Expenses\Reporting\2016-17\2013-05-31%20BPSAA%20Expense%20repor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-Review"/>
      <sheetName val="Names of Designated Individuals"/>
      <sheetName val="Tom Schonberg"/>
      <sheetName val="Maureen Taylor-Greenly"/>
      <sheetName val="Carolyn Brennan"/>
      <sheetName val="Andrew Falconer"/>
      <sheetName val="Peter Thompson"/>
      <sheetName val="Rona Hamilton"/>
      <sheetName val="Judy Brown"/>
      <sheetName val="Michael Cohen"/>
      <sheetName val="Gerry Barker"/>
      <sheetName val="Dr. Acharya"/>
      <sheetName val="Gene Szabo"/>
      <sheetName val="Tess Porter"/>
    </sheetNames>
    <sheetDataSet>
      <sheetData sheetId="0" refreshError="1">
        <row r="1">
          <cell r="A1" t="str">
            <v>Queensway Carleton Hospital</v>
          </cell>
        </row>
        <row r="2">
          <cell r="A2" t="str">
            <v>Broader Public Sector Expense Reporting</v>
          </cell>
        </row>
      </sheetData>
      <sheetData sheetId="1" refreshError="1">
        <row r="1">
          <cell r="A1" t="str">
            <v>Queensway Carleton Hospital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4"/>
  <sheetViews>
    <sheetView tabSelected="1" workbookViewId="0">
      <selection activeCell="C4" sqref="C4"/>
    </sheetView>
  </sheetViews>
  <sheetFormatPr defaultRowHeight="14.5" x14ac:dyDescent="0.35"/>
  <cols>
    <col min="1" max="1" width="23" bestFit="1" customWidth="1"/>
    <col min="2" max="2" width="89" bestFit="1" customWidth="1"/>
    <col min="3" max="3" width="18" bestFit="1" customWidth="1"/>
  </cols>
  <sheetData>
    <row r="1" spans="1:9" x14ac:dyDescent="0.35">
      <c r="A1" s="1" t="str">
        <f>+'[1]Summary-Review'!A1</f>
        <v>Queensway Carleton Hospital</v>
      </c>
      <c r="B1" s="1"/>
    </row>
    <row r="2" spans="1:9" x14ac:dyDescent="0.35">
      <c r="A2" s="1" t="str">
        <f>+'[1]Summary-Review'!A2</f>
        <v>Broader Public Sector Expense Reporting</v>
      </c>
      <c r="B2" s="1"/>
    </row>
    <row r="3" spans="1:9" x14ac:dyDescent="0.35">
      <c r="A3" s="1" t="s">
        <v>0</v>
      </c>
      <c r="B3" s="1"/>
    </row>
    <row r="4" spans="1:9" x14ac:dyDescent="0.35">
      <c r="A4" s="1" t="s">
        <v>29</v>
      </c>
      <c r="B4" s="38" t="s">
        <v>62</v>
      </c>
    </row>
    <row r="6" spans="1:9" ht="15" thickBot="1" x14ac:dyDescent="0.4">
      <c r="A6" s="2"/>
      <c r="B6" s="3"/>
      <c r="C6" s="2"/>
    </row>
    <row r="7" spans="1:9" ht="29.5" thickBot="1" x14ac:dyDescent="0.4">
      <c r="A7" s="4" t="s">
        <v>1</v>
      </c>
      <c r="B7" s="4" t="s">
        <v>2</v>
      </c>
      <c r="C7" s="5" t="s">
        <v>3</v>
      </c>
      <c r="D7" s="6"/>
    </row>
    <row r="8" spans="1:9" x14ac:dyDescent="0.35">
      <c r="A8" s="32"/>
      <c r="B8" s="32"/>
      <c r="C8" s="77"/>
    </row>
    <row r="9" spans="1:9" x14ac:dyDescent="0.35">
      <c r="A9" s="11" t="s">
        <v>52</v>
      </c>
      <c r="B9" s="32" t="s">
        <v>53</v>
      </c>
      <c r="C9" s="12" t="s">
        <v>51</v>
      </c>
    </row>
    <row r="10" spans="1:9" x14ac:dyDescent="0.35">
      <c r="A10" s="32" t="s">
        <v>23</v>
      </c>
      <c r="B10" s="11" t="s">
        <v>58</v>
      </c>
      <c r="C10" s="12" t="s">
        <v>6</v>
      </c>
    </row>
    <row r="11" spans="1:9" x14ac:dyDescent="0.35">
      <c r="A11" s="78" t="s">
        <v>4</v>
      </c>
      <c r="B11" s="11" t="s">
        <v>33</v>
      </c>
      <c r="C11" s="12" t="s">
        <v>51</v>
      </c>
    </row>
    <row r="12" spans="1:9" ht="15.75" customHeight="1" x14ac:dyDescent="0.35">
      <c r="A12" s="11" t="s">
        <v>42</v>
      </c>
      <c r="B12" s="11" t="s">
        <v>5</v>
      </c>
      <c r="C12" s="12" t="s">
        <v>6</v>
      </c>
    </row>
    <row r="13" spans="1:9" ht="15.75" customHeight="1" x14ac:dyDescent="0.35">
      <c r="A13" s="11" t="s">
        <v>26</v>
      </c>
      <c r="B13" s="78" t="s">
        <v>27</v>
      </c>
      <c r="C13" s="12" t="s">
        <v>51</v>
      </c>
    </row>
    <row r="14" spans="1:9" x14ac:dyDescent="0.35">
      <c r="A14" s="11" t="s">
        <v>63</v>
      </c>
      <c r="B14" s="11" t="s">
        <v>59</v>
      </c>
      <c r="C14" s="12" t="s">
        <v>6</v>
      </c>
    </row>
    <row r="15" spans="1:9" x14ac:dyDescent="0.35">
      <c r="A15" s="11" t="s">
        <v>25</v>
      </c>
      <c r="B15" s="11" t="s">
        <v>60</v>
      </c>
      <c r="C15" s="12" t="s">
        <v>51</v>
      </c>
    </row>
    <row r="16" spans="1:9" x14ac:dyDescent="0.35">
      <c r="A16" s="79" t="s">
        <v>20</v>
      </c>
      <c r="B16" s="80" t="s">
        <v>61</v>
      </c>
      <c r="C16" s="81" t="s">
        <v>6</v>
      </c>
      <c r="I16" s="10"/>
    </row>
    <row r="17" spans="1:9" x14ac:dyDescent="0.35">
      <c r="A17" s="11" t="s">
        <v>21</v>
      </c>
      <c r="B17" s="11" t="s">
        <v>67</v>
      </c>
      <c r="C17" s="12" t="s">
        <v>6</v>
      </c>
    </row>
    <row r="18" spans="1:9" x14ac:dyDescent="0.35">
      <c r="A18" s="11" t="s">
        <v>19</v>
      </c>
      <c r="B18" s="11" t="s">
        <v>68</v>
      </c>
      <c r="C18" s="12" t="s">
        <v>6</v>
      </c>
      <c r="I18" s="10"/>
    </row>
    <row r="19" spans="1:9" x14ac:dyDescent="0.35">
      <c r="A19" s="11" t="s">
        <v>22</v>
      </c>
      <c r="B19" s="11" t="s">
        <v>34</v>
      </c>
      <c r="C19" s="12" t="s">
        <v>6</v>
      </c>
    </row>
    <row r="20" spans="1:9" x14ac:dyDescent="0.35">
      <c r="A20" s="11" t="s">
        <v>18</v>
      </c>
      <c r="B20" s="11" t="s">
        <v>69</v>
      </c>
      <c r="C20" s="12" t="s">
        <v>6</v>
      </c>
    </row>
    <row r="21" spans="1:9" x14ac:dyDescent="0.35">
      <c r="A21" s="11" t="s">
        <v>54</v>
      </c>
      <c r="B21" s="11" t="s">
        <v>7</v>
      </c>
      <c r="C21" s="12" t="s">
        <v>6</v>
      </c>
    </row>
    <row r="22" spans="1:9" x14ac:dyDescent="0.35">
      <c r="A22" s="11" t="s">
        <v>24</v>
      </c>
      <c r="B22" s="11" t="s">
        <v>34</v>
      </c>
      <c r="C22" s="12" t="s">
        <v>6</v>
      </c>
    </row>
    <row r="23" spans="1:9" x14ac:dyDescent="0.35">
      <c r="A23" s="11" t="s">
        <v>55</v>
      </c>
      <c r="B23" s="11" t="s">
        <v>45</v>
      </c>
      <c r="C23" s="12" t="s">
        <v>6</v>
      </c>
    </row>
    <row r="24" spans="1:9" x14ac:dyDescent="0.35">
      <c r="A24" s="11" t="s">
        <v>56</v>
      </c>
      <c r="B24" s="11" t="s">
        <v>43</v>
      </c>
      <c r="C24" s="12" t="s">
        <v>6</v>
      </c>
    </row>
    <row r="25" spans="1:9" x14ac:dyDescent="0.35">
      <c r="A25" s="11" t="s">
        <v>28</v>
      </c>
      <c r="B25" s="11" t="s">
        <v>34</v>
      </c>
      <c r="C25" s="12" t="s">
        <v>6</v>
      </c>
    </row>
    <row r="26" spans="1:9" x14ac:dyDescent="0.35">
      <c r="A26" s="11" t="s">
        <v>50</v>
      </c>
      <c r="B26" s="11" t="s">
        <v>70</v>
      </c>
      <c r="C26" s="12" t="s">
        <v>6</v>
      </c>
    </row>
    <row r="27" spans="1:9" x14ac:dyDescent="0.35">
      <c r="A27" s="11" t="s">
        <v>71</v>
      </c>
      <c r="B27" s="8" t="s">
        <v>74</v>
      </c>
      <c r="C27" s="9" t="s">
        <v>6</v>
      </c>
    </row>
    <row r="28" spans="1:9" x14ac:dyDescent="0.35">
      <c r="A28" s="11" t="s">
        <v>44</v>
      </c>
      <c r="B28" s="8" t="s">
        <v>7</v>
      </c>
      <c r="C28" s="12" t="s">
        <v>6</v>
      </c>
    </row>
    <row r="29" spans="1:9" x14ac:dyDescent="0.35">
      <c r="A29" s="11" t="s">
        <v>47</v>
      </c>
      <c r="B29" s="8" t="s">
        <v>7</v>
      </c>
      <c r="C29" s="12" t="s">
        <v>6</v>
      </c>
    </row>
    <row r="30" spans="1:9" x14ac:dyDescent="0.35">
      <c r="A30" s="11" t="s">
        <v>48</v>
      </c>
      <c r="B30" s="8" t="s">
        <v>7</v>
      </c>
      <c r="C30" s="12" t="s">
        <v>6</v>
      </c>
    </row>
    <row r="31" spans="1:9" x14ac:dyDescent="0.35">
      <c r="A31" s="11" t="s">
        <v>49</v>
      </c>
      <c r="B31" s="8" t="s">
        <v>7</v>
      </c>
      <c r="C31" s="12" t="s">
        <v>6</v>
      </c>
    </row>
    <row r="32" spans="1:9" x14ac:dyDescent="0.35">
      <c r="A32" s="11" t="s">
        <v>57</v>
      </c>
      <c r="B32" s="8" t="s">
        <v>7</v>
      </c>
      <c r="C32" s="12" t="s">
        <v>6</v>
      </c>
    </row>
    <row r="33" spans="1:3" x14ac:dyDescent="0.35">
      <c r="A33" s="11" t="s">
        <v>72</v>
      </c>
      <c r="B33" s="8" t="s">
        <v>7</v>
      </c>
      <c r="C33" s="12" t="s">
        <v>6</v>
      </c>
    </row>
    <row r="34" spans="1:3" x14ac:dyDescent="0.35">
      <c r="A34" s="11" t="s">
        <v>73</v>
      </c>
      <c r="B34" s="8" t="s">
        <v>7</v>
      </c>
      <c r="C34" s="12" t="s">
        <v>6</v>
      </c>
    </row>
  </sheetData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16"/>
  <sheetViews>
    <sheetView workbookViewId="0">
      <selection activeCell="C4" sqref="C4"/>
    </sheetView>
  </sheetViews>
  <sheetFormatPr defaultRowHeight="14.5" x14ac:dyDescent="0.35"/>
  <cols>
    <col min="1" max="1" width="28.08984375" customWidth="1"/>
    <col min="2" max="2" width="32.453125" style="13" bestFit="1" customWidth="1"/>
    <col min="3" max="3" width="9.6328125" style="13" bestFit="1" customWidth="1"/>
    <col min="4" max="4" width="7.453125" style="13" bestFit="1" customWidth="1"/>
    <col min="5" max="5" width="15.54296875" style="13" bestFit="1" customWidth="1"/>
    <col min="6" max="7" width="8.453125" style="13" bestFit="1" customWidth="1"/>
    <col min="8" max="8" width="10.54296875" style="13" bestFit="1" customWidth="1"/>
    <col min="9" max="9" width="10" style="13" bestFit="1" customWidth="1"/>
    <col min="10" max="10" width="32.453125" style="13" customWidth="1"/>
    <col min="11" max="11" width="25.6328125" style="26" hidden="1" customWidth="1"/>
    <col min="12" max="12" width="9.08984375" customWidth="1"/>
  </cols>
  <sheetData>
    <row r="1" spans="1:11" x14ac:dyDescent="0.35">
      <c r="A1" s="1" t="str">
        <f>+'[1]Names of Designated Individuals'!A1</f>
        <v>Queensway Carleton Hospital</v>
      </c>
    </row>
    <row r="2" spans="1:11" x14ac:dyDescent="0.35">
      <c r="A2" s="1" t="s">
        <v>8</v>
      </c>
    </row>
    <row r="3" spans="1:11" x14ac:dyDescent="0.35">
      <c r="A3" s="1"/>
    </row>
    <row r="4" spans="1:11" ht="15" customHeight="1" x14ac:dyDescent="0.35">
      <c r="A4" s="1" t="s">
        <v>29</v>
      </c>
      <c r="B4" s="100" t="s">
        <v>62</v>
      </c>
      <c r="C4" s="64"/>
      <c r="D4" s="64"/>
      <c r="E4" s="64"/>
      <c r="F4" s="64"/>
      <c r="G4" s="64"/>
    </row>
    <row r="6" spans="1:11" x14ac:dyDescent="0.35">
      <c r="A6" s="1" t="s">
        <v>1</v>
      </c>
      <c r="B6" s="63" t="str">
        <f>'Names of Designated Individuals'!A9</f>
        <v>Yvonne Wilson</v>
      </c>
      <c r="C6" s="63"/>
      <c r="D6" s="49"/>
      <c r="E6" s="49"/>
      <c r="F6" s="49"/>
      <c r="G6" s="49"/>
    </row>
    <row r="7" spans="1:11" x14ac:dyDescent="0.35">
      <c r="D7" s="15"/>
    </row>
    <row r="8" spans="1:11" x14ac:dyDescent="0.35">
      <c r="A8" s="33" t="s">
        <v>2</v>
      </c>
      <c r="B8" s="94" t="str">
        <f>'Names of Designated Individuals'!B9</f>
        <v>VP Patient Care &amp; Chief Nursing Executive, non-voting Board of Directors member</v>
      </c>
      <c r="C8" s="94"/>
      <c r="D8" s="94"/>
      <c r="E8" s="94"/>
      <c r="F8" s="94"/>
      <c r="G8" s="94"/>
    </row>
    <row r="9" spans="1:11" x14ac:dyDescent="0.35">
      <c r="A9" s="33"/>
      <c r="B9" s="68"/>
      <c r="C9" s="68"/>
      <c r="D9" s="68"/>
      <c r="E9" s="68"/>
      <c r="F9" s="68"/>
      <c r="G9" s="68"/>
    </row>
    <row r="11" spans="1:11" ht="15" customHeight="1" x14ac:dyDescent="0.35">
      <c r="A11" s="85" t="s">
        <v>9</v>
      </c>
      <c r="B11" s="88" t="s">
        <v>10</v>
      </c>
      <c r="C11" s="89"/>
      <c r="D11" s="89"/>
      <c r="E11" s="89"/>
      <c r="F11" s="89"/>
      <c r="G11" s="89"/>
      <c r="H11" s="90"/>
      <c r="I11" s="85" t="s">
        <v>32</v>
      </c>
      <c r="J11" s="85" t="s">
        <v>11</v>
      </c>
    </row>
    <row r="12" spans="1:11" x14ac:dyDescent="0.35">
      <c r="A12" s="86"/>
      <c r="B12" s="91" t="s">
        <v>12</v>
      </c>
      <c r="C12" s="92"/>
      <c r="D12" s="92"/>
      <c r="E12" s="92"/>
      <c r="F12" s="93"/>
      <c r="G12" s="95" t="s">
        <v>13</v>
      </c>
      <c r="H12" s="95" t="s">
        <v>14</v>
      </c>
      <c r="I12" s="86"/>
      <c r="J12" s="86"/>
    </row>
    <row r="13" spans="1:11" x14ac:dyDescent="0.35">
      <c r="A13" s="87"/>
      <c r="B13" s="73" t="s">
        <v>30</v>
      </c>
      <c r="C13" s="73" t="s">
        <v>31</v>
      </c>
      <c r="D13" s="73" t="s">
        <v>15</v>
      </c>
      <c r="E13" s="73" t="s">
        <v>16</v>
      </c>
      <c r="F13" s="73" t="s">
        <v>17</v>
      </c>
      <c r="G13" s="96"/>
      <c r="H13" s="96"/>
      <c r="I13" s="87"/>
      <c r="J13" s="87"/>
      <c r="K13" s="52" t="s">
        <v>38</v>
      </c>
    </row>
    <row r="14" spans="1:11" x14ac:dyDescent="0.35">
      <c r="A14" s="51" t="s">
        <v>64</v>
      </c>
      <c r="B14" s="16"/>
      <c r="C14" s="16">
        <v>417.62</v>
      </c>
      <c r="D14" s="16"/>
      <c r="E14" s="16">
        <f>556.44-83.89+1075.95</f>
        <v>1548.5</v>
      </c>
      <c r="F14" s="16"/>
      <c r="G14" s="16">
        <v>129.66999999999999</v>
      </c>
      <c r="H14" s="16"/>
      <c r="I14" s="53">
        <f>SUM(B14:H14)</f>
        <v>2095.79</v>
      </c>
      <c r="J14" s="39" t="s">
        <v>65</v>
      </c>
      <c r="K14" s="26" t="s">
        <v>35</v>
      </c>
    </row>
    <row r="15" spans="1:11" x14ac:dyDescent="0.35">
      <c r="A15" s="51"/>
      <c r="B15" s="16"/>
      <c r="C15" s="16"/>
      <c r="D15" s="16"/>
      <c r="E15" s="16"/>
      <c r="F15" s="16"/>
      <c r="G15" s="16"/>
      <c r="H15" s="16"/>
      <c r="I15" s="53">
        <f t="shared" ref="I15" si="0">SUM(B15:H15)</f>
        <v>0</v>
      </c>
      <c r="J15" s="18"/>
    </row>
    <row r="16" spans="1:11" x14ac:dyDescent="0.35">
      <c r="A16" s="34" t="s">
        <v>32</v>
      </c>
      <c r="B16" s="53">
        <f t="shared" ref="B16:I16" si="1">SUM(B14:B15)</f>
        <v>0</v>
      </c>
      <c r="C16" s="53">
        <f t="shared" si="1"/>
        <v>417.62</v>
      </c>
      <c r="D16" s="53">
        <f t="shared" si="1"/>
        <v>0</v>
      </c>
      <c r="E16" s="53">
        <f t="shared" si="1"/>
        <v>1548.5</v>
      </c>
      <c r="F16" s="53">
        <f t="shared" si="1"/>
        <v>0</v>
      </c>
      <c r="G16" s="53">
        <f t="shared" si="1"/>
        <v>129.66999999999999</v>
      </c>
      <c r="H16" s="53">
        <f t="shared" si="1"/>
        <v>0</v>
      </c>
      <c r="I16" s="53">
        <f t="shared" si="1"/>
        <v>2095.79</v>
      </c>
      <c r="J16" s="18"/>
    </row>
  </sheetData>
  <mergeCells count="8">
    <mergeCell ref="A11:A13"/>
    <mergeCell ref="B11:H11"/>
    <mergeCell ref="J11:J13"/>
    <mergeCell ref="B12:F12"/>
    <mergeCell ref="B8:G8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15"/>
  <sheetViews>
    <sheetView workbookViewId="0">
      <selection activeCell="C4" sqref="C4"/>
    </sheetView>
  </sheetViews>
  <sheetFormatPr defaultRowHeight="14.5" x14ac:dyDescent="0.35"/>
  <cols>
    <col min="1" max="1" width="21.90625" customWidth="1"/>
    <col min="2" max="2" width="32.453125" style="17" bestFit="1" customWidth="1"/>
    <col min="3" max="3" width="10.54296875" style="13" bestFit="1" customWidth="1"/>
    <col min="4" max="4" width="8" style="13" bestFit="1" customWidth="1"/>
    <col min="5" max="5" width="15.6328125" style="13" bestFit="1" customWidth="1"/>
    <col min="6" max="6" width="9" style="17" bestFit="1" customWidth="1"/>
    <col min="7" max="7" width="8" style="13" bestFit="1" customWidth="1"/>
    <col min="8" max="8" width="10.54296875" style="13" bestFit="1" customWidth="1"/>
    <col min="9" max="9" width="10" style="40" bestFit="1" customWidth="1"/>
    <col min="10" max="10" width="38.6328125" style="13" customWidth="1"/>
    <col min="11" max="11" width="26.453125" hidden="1" customWidth="1"/>
  </cols>
  <sheetData>
    <row r="1" spans="1:11" x14ac:dyDescent="0.35">
      <c r="A1" s="1" t="str">
        <f>+'[1]Names of Designated Individuals'!A1</f>
        <v>Queensway Carleton Hospital</v>
      </c>
    </row>
    <row r="2" spans="1:11" x14ac:dyDescent="0.35">
      <c r="A2" s="1" t="s">
        <v>8</v>
      </c>
    </row>
    <row r="3" spans="1:11" x14ac:dyDescent="0.35">
      <c r="A3" s="1"/>
    </row>
    <row r="4" spans="1:11" ht="15" customHeight="1" x14ac:dyDescent="0.35">
      <c r="A4" s="1" t="s">
        <v>29</v>
      </c>
      <c r="B4" s="100" t="s">
        <v>62</v>
      </c>
      <c r="C4" s="64"/>
      <c r="D4" s="64"/>
      <c r="E4" s="64"/>
      <c r="F4" s="64"/>
      <c r="G4" s="64"/>
    </row>
    <row r="6" spans="1:11" x14ac:dyDescent="0.35">
      <c r="A6" s="1" t="s">
        <v>1</v>
      </c>
      <c r="B6" s="66" t="str">
        <f>'Names of Designated Individuals'!A10</f>
        <v>Cam Best</v>
      </c>
      <c r="C6" s="66"/>
      <c r="D6" s="66"/>
      <c r="E6" s="66"/>
      <c r="F6" s="66"/>
      <c r="G6" s="66"/>
    </row>
    <row r="7" spans="1:11" x14ac:dyDescent="0.35">
      <c r="D7" s="15"/>
    </row>
    <row r="8" spans="1:11" ht="15" customHeight="1" x14ac:dyDescent="0.35">
      <c r="A8" s="1" t="s">
        <v>2</v>
      </c>
      <c r="B8" s="69" t="str">
        <f>'Names of Designated Individuals'!B10</f>
        <v>VP Corporate and Pharmacy Services &amp; CFO</v>
      </c>
      <c r="C8" s="65"/>
      <c r="D8" s="65"/>
      <c r="E8" s="65"/>
      <c r="F8" s="65"/>
      <c r="G8" s="65"/>
    </row>
    <row r="11" spans="1:11" ht="15" customHeight="1" x14ac:dyDescent="0.35">
      <c r="A11" s="85" t="s">
        <v>9</v>
      </c>
      <c r="B11" s="88" t="s">
        <v>10</v>
      </c>
      <c r="C11" s="89"/>
      <c r="D11" s="89"/>
      <c r="E11" s="89"/>
      <c r="F11" s="89"/>
      <c r="G11" s="89"/>
      <c r="H11" s="90"/>
      <c r="I11" s="85" t="s">
        <v>32</v>
      </c>
      <c r="J11" s="85" t="s">
        <v>11</v>
      </c>
    </row>
    <row r="12" spans="1:11" x14ac:dyDescent="0.35">
      <c r="A12" s="86"/>
      <c r="B12" s="91" t="s">
        <v>12</v>
      </c>
      <c r="C12" s="92"/>
      <c r="D12" s="92"/>
      <c r="E12" s="92"/>
      <c r="F12" s="93"/>
      <c r="G12" s="95" t="s">
        <v>13</v>
      </c>
      <c r="H12" s="95" t="s">
        <v>14</v>
      </c>
      <c r="I12" s="86"/>
      <c r="J12" s="86"/>
    </row>
    <row r="13" spans="1:11" ht="15" customHeight="1" x14ac:dyDescent="0.35">
      <c r="A13" s="87"/>
      <c r="B13" s="73" t="s">
        <v>30</v>
      </c>
      <c r="C13" s="73" t="s">
        <v>31</v>
      </c>
      <c r="D13" s="73" t="s">
        <v>15</v>
      </c>
      <c r="E13" s="73" t="s">
        <v>16</v>
      </c>
      <c r="F13" s="73" t="s">
        <v>17</v>
      </c>
      <c r="G13" s="96"/>
      <c r="H13" s="96"/>
      <c r="I13" s="87"/>
      <c r="J13" s="87"/>
      <c r="K13" s="52" t="s">
        <v>38</v>
      </c>
    </row>
    <row r="14" spans="1:11" ht="15" customHeight="1" x14ac:dyDescent="0.35">
      <c r="A14" s="72"/>
      <c r="B14" s="45"/>
      <c r="C14" s="45"/>
      <c r="D14" s="45"/>
      <c r="E14" s="45"/>
      <c r="F14" s="45"/>
      <c r="G14" s="46"/>
      <c r="H14" s="46"/>
      <c r="I14" s="57">
        <f t="shared" ref="I14" si="0">SUM(B14:H14)</f>
        <v>0</v>
      </c>
      <c r="J14" s="39"/>
      <c r="K14" t="s">
        <v>35</v>
      </c>
    </row>
    <row r="15" spans="1:11" s="21" customFormat="1" x14ac:dyDescent="0.35">
      <c r="A15" s="35" t="s">
        <v>32</v>
      </c>
      <c r="B15" s="55">
        <f t="shared" ref="B15:I15" si="1">SUM(B14:B14)</f>
        <v>0</v>
      </c>
      <c r="C15" s="55">
        <f t="shared" si="1"/>
        <v>0</v>
      </c>
      <c r="D15" s="55">
        <f t="shared" si="1"/>
        <v>0</v>
      </c>
      <c r="E15" s="55">
        <f t="shared" si="1"/>
        <v>0</v>
      </c>
      <c r="F15" s="55">
        <f t="shared" si="1"/>
        <v>0</v>
      </c>
      <c r="G15" s="55">
        <f t="shared" si="1"/>
        <v>0</v>
      </c>
      <c r="H15" s="55">
        <f t="shared" si="1"/>
        <v>0</v>
      </c>
      <c r="I15" s="56">
        <f t="shared" si="1"/>
        <v>0</v>
      </c>
      <c r="J15" s="18"/>
      <c r="K15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K28"/>
  <sheetViews>
    <sheetView workbookViewId="0">
      <selection activeCell="H4" sqref="H4"/>
    </sheetView>
  </sheetViews>
  <sheetFormatPr defaultRowHeight="14.5" x14ac:dyDescent="0.35"/>
  <cols>
    <col min="1" max="1" width="21.08984375" style="26" customWidth="1"/>
    <col min="2" max="2" width="24.6328125" style="13" customWidth="1"/>
    <col min="3" max="4" width="10" style="13" bestFit="1" customWidth="1"/>
    <col min="5" max="5" width="15.54296875" style="13" bestFit="1" customWidth="1"/>
    <col min="6" max="6" width="7.54296875" style="13" bestFit="1" customWidth="1"/>
    <col min="7" max="7" width="10" style="13" bestFit="1" customWidth="1"/>
    <col min="8" max="8" width="10.54296875" style="13" bestFit="1" customWidth="1"/>
    <col min="9" max="9" width="10" style="13" bestFit="1" customWidth="1"/>
    <col min="10" max="10" width="37" style="13" customWidth="1"/>
    <col min="11" max="11" width="26.453125" hidden="1" customWidth="1"/>
    <col min="12" max="12" width="9.08984375" customWidth="1"/>
  </cols>
  <sheetData>
    <row r="1" spans="1:11" x14ac:dyDescent="0.35">
      <c r="A1" s="25" t="str">
        <f>+'[1]Names of Designated Individuals'!A1</f>
        <v>Queensway Carleton Hospital</v>
      </c>
    </row>
    <row r="2" spans="1:11" x14ac:dyDescent="0.35">
      <c r="A2" s="25" t="s">
        <v>8</v>
      </c>
    </row>
    <row r="3" spans="1:11" x14ac:dyDescent="0.35">
      <c r="A3" s="25"/>
    </row>
    <row r="4" spans="1:11" ht="15" customHeight="1" x14ac:dyDescent="0.35">
      <c r="A4" s="1" t="s">
        <v>29</v>
      </c>
      <c r="B4" s="101" t="s">
        <v>62</v>
      </c>
      <c r="C4" s="98"/>
      <c r="D4" s="98"/>
      <c r="E4" s="98"/>
      <c r="F4" s="98"/>
      <c r="G4" s="98"/>
    </row>
    <row r="6" spans="1:11" ht="15" customHeight="1" x14ac:dyDescent="0.35">
      <c r="A6" s="25" t="s">
        <v>1</v>
      </c>
      <c r="B6" s="63" t="str">
        <f>'Names of Designated Individuals'!A11</f>
        <v>Dr. Andrew Falconer</v>
      </c>
      <c r="C6" s="63"/>
      <c r="D6" s="63"/>
      <c r="E6" s="63"/>
      <c r="F6" s="63"/>
      <c r="G6" s="63"/>
    </row>
    <row r="7" spans="1:11" x14ac:dyDescent="0.35">
      <c r="D7" s="15"/>
    </row>
    <row r="8" spans="1:11" ht="15" customHeight="1" x14ac:dyDescent="0.35">
      <c r="A8" s="25" t="s">
        <v>2</v>
      </c>
      <c r="B8" s="97" t="str">
        <f>'Names of Designated Individuals'!B11</f>
        <v>President &amp; CEO, non-voting Board of Directors member</v>
      </c>
      <c r="C8" s="97"/>
      <c r="D8" s="97"/>
      <c r="E8" s="97"/>
      <c r="F8" s="97"/>
      <c r="G8" s="97"/>
    </row>
    <row r="11" spans="1:11" ht="15" customHeight="1" x14ac:dyDescent="0.35">
      <c r="A11" s="85" t="s">
        <v>9</v>
      </c>
      <c r="B11" s="88" t="s">
        <v>10</v>
      </c>
      <c r="C11" s="89"/>
      <c r="D11" s="89"/>
      <c r="E11" s="89"/>
      <c r="F11" s="89"/>
      <c r="G11" s="89"/>
      <c r="H11" s="90"/>
      <c r="I11" s="85" t="s">
        <v>32</v>
      </c>
      <c r="J11" s="85" t="s">
        <v>11</v>
      </c>
    </row>
    <row r="12" spans="1:11" x14ac:dyDescent="0.35">
      <c r="A12" s="86"/>
      <c r="B12" s="91" t="s">
        <v>12</v>
      </c>
      <c r="C12" s="92"/>
      <c r="D12" s="92"/>
      <c r="E12" s="92"/>
      <c r="F12" s="93"/>
      <c r="G12" s="95" t="s">
        <v>13</v>
      </c>
      <c r="H12" s="95" t="s">
        <v>14</v>
      </c>
      <c r="I12" s="86"/>
      <c r="J12" s="86"/>
    </row>
    <row r="13" spans="1:11" x14ac:dyDescent="0.35">
      <c r="A13" s="87"/>
      <c r="B13" s="73" t="s">
        <v>30</v>
      </c>
      <c r="C13" s="73" t="s">
        <v>31</v>
      </c>
      <c r="D13" s="73" t="s">
        <v>15</v>
      </c>
      <c r="E13" s="73" t="s">
        <v>16</v>
      </c>
      <c r="F13" s="73" t="s">
        <v>17</v>
      </c>
      <c r="G13" s="96"/>
      <c r="H13" s="96"/>
      <c r="I13" s="87"/>
      <c r="J13" s="87"/>
      <c r="K13" s="52" t="s">
        <v>38</v>
      </c>
    </row>
    <row r="14" spans="1:11" ht="15" customHeight="1" x14ac:dyDescent="0.35">
      <c r="A14" s="82">
        <v>44594</v>
      </c>
      <c r="B14" s="20">
        <v>9.9</v>
      </c>
      <c r="C14" s="20"/>
      <c r="D14" s="20"/>
      <c r="E14" s="20"/>
      <c r="F14" s="20"/>
      <c r="G14" s="20"/>
      <c r="H14" s="20"/>
      <c r="I14" s="83">
        <f>SUM(B14:H14)</f>
        <v>9.9</v>
      </c>
      <c r="J14" s="84" t="s">
        <v>46</v>
      </c>
      <c r="K14" s="13" t="s">
        <v>39</v>
      </c>
    </row>
    <row r="15" spans="1:11" ht="15" customHeight="1" x14ac:dyDescent="0.35">
      <c r="A15" s="82">
        <v>44614</v>
      </c>
      <c r="B15" s="20">
        <v>9.9</v>
      </c>
      <c r="C15" s="48"/>
      <c r="D15" s="20"/>
      <c r="E15" s="20"/>
      <c r="F15" s="20"/>
      <c r="G15" s="20"/>
      <c r="H15" s="20"/>
      <c r="I15" s="83">
        <f t="shared" ref="I15:I25" si="0">SUM(B15:H15)</f>
        <v>9.9</v>
      </c>
      <c r="J15" s="84" t="s">
        <v>46</v>
      </c>
      <c r="K15" s="13" t="s">
        <v>39</v>
      </c>
    </row>
    <row r="16" spans="1:11" ht="15" customHeight="1" x14ac:dyDescent="0.35">
      <c r="A16" s="82">
        <v>44629</v>
      </c>
      <c r="B16" s="20">
        <v>9.9</v>
      </c>
      <c r="C16" s="20"/>
      <c r="D16" s="20"/>
      <c r="E16" s="20"/>
      <c r="F16" s="20"/>
      <c r="G16" s="20"/>
      <c r="H16" s="20"/>
      <c r="I16" s="83">
        <f t="shared" si="0"/>
        <v>9.9</v>
      </c>
      <c r="J16" s="84" t="s">
        <v>46</v>
      </c>
      <c r="K16" s="13" t="s">
        <v>40</v>
      </c>
    </row>
    <row r="17" spans="1:11" ht="15" customHeight="1" x14ac:dyDescent="0.35">
      <c r="A17" s="82">
        <v>44631</v>
      </c>
      <c r="B17" s="20">
        <v>9.9</v>
      </c>
      <c r="C17" s="20"/>
      <c r="D17" s="20"/>
      <c r="E17" s="20"/>
      <c r="F17" s="20"/>
      <c r="G17" s="20"/>
      <c r="H17" s="20"/>
      <c r="I17" s="83">
        <f t="shared" ref="I17:I19" si="1">SUM(B17:H17)</f>
        <v>9.9</v>
      </c>
      <c r="J17" s="84" t="s">
        <v>46</v>
      </c>
      <c r="K17" s="13"/>
    </row>
    <row r="18" spans="1:11" ht="15" customHeight="1" x14ac:dyDescent="0.35">
      <c r="A18" s="82">
        <v>44641</v>
      </c>
      <c r="B18" s="20">
        <v>9.9</v>
      </c>
      <c r="C18" s="20"/>
      <c r="D18" s="20"/>
      <c r="E18" s="20"/>
      <c r="F18" s="20"/>
      <c r="G18" s="20"/>
      <c r="H18" s="20"/>
      <c r="I18" s="83">
        <f t="shared" si="1"/>
        <v>9.9</v>
      </c>
      <c r="J18" s="84" t="s">
        <v>46</v>
      </c>
      <c r="K18" s="13"/>
    </row>
    <row r="19" spans="1:11" ht="15" customHeight="1" x14ac:dyDescent="0.35">
      <c r="A19" s="82">
        <v>44643</v>
      </c>
      <c r="B19" s="20">
        <v>10.35</v>
      </c>
      <c r="C19" s="20"/>
      <c r="D19" s="20"/>
      <c r="E19" s="20"/>
      <c r="F19" s="20"/>
      <c r="G19" s="20"/>
      <c r="H19" s="20"/>
      <c r="I19" s="83">
        <f t="shared" si="1"/>
        <v>10.35</v>
      </c>
      <c r="J19" s="84" t="s">
        <v>46</v>
      </c>
      <c r="K19" s="13"/>
    </row>
    <row r="20" spans="1:11" ht="15" customHeight="1" x14ac:dyDescent="0.35">
      <c r="A20" s="71">
        <v>44686</v>
      </c>
      <c r="B20" s="16">
        <v>7.88</v>
      </c>
      <c r="C20" s="20"/>
      <c r="D20" s="16"/>
      <c r="E20" s="20"/>
      <c r="F20" s="16"/>
      <c r="G20" s="16"/>
      <c r="H20" s="16"/>
      <c r="I20" s="53">
        <f t="shared" si="0"/>
        <v>7.88</v>
      </c>
      <c r="J20" s="39" t="s">
        <v>46</v>
      </c>
      <c r="K20" s="13"/>
    </row>
    <row r="21" spans="1:11" ht="15" customHeight="1" x14ac:dyDescent="0.35">
      <c r="A21" s="71">
        <v>44687</v>
      </c>
      <c r="B21" s="16">
        <v>9.9</v>
      </c>
      <c r="C21" s="48"/>
      <c r="D21" s="16"/>
      <c r="E21" s="20"/>
      <c r="F21" s="16"/>
      <c r="G21" s="16"/>
      <c r="H21" s="16"/>
      <c r="I21" s="53">
        <f t="shared" si="0"/>
        <v>9.9</v>
      </c>
      <c r="J21" s="39" t="s">
        <v>46</v>
      </c>
      <c r="K21" s="13"/>
    </row>
    <row r="22" spans="1:11" ht="15" customHeight="1" x14ac:dyDescent="0.35">
      <c r="A22" s="71">
        <v>44691</v>
      </c>
      <c r="B22" s="16">
        <v>9.9</v>
      </c>
      <c r="C22" s="20"/>
      <c r="D22" s="16"/>
      <c r="E22" s="20"/>
      <c r="F22" s="16"/>
      <c r="G22" s="16"/>
      <c r="H22" s="16"/>
      <c r="I22" s="53">
        <f t="shared" si="0"/>
        <v>9.9</v>
      </c>
      <c r="J22" s="39" t="s">
        <v>46</v>
      </c>
      <c r="K22" s="13"/>
    </row>
    <row r="23" spans="1:11" ht="15" customHeight="1" x14ac:dyDescent="0.35">
      <c r="A23" s="71">
        <v>44706</v>
      </c>
      <c r="B23" s="16"/>
      <c r="C23" s="20"/>
      <c r="D23" s="16">
        <v>35.14</v>
      </c>
      <c r="E23" s="20"/>
      <c r="F23" s="16"/>
      <c r="G23" s="16"/>
      <c r="H23" s="16"/>
      <c r="I23" s="53">
        <f t="shared" si="0"/>
        <v>35.14</v>
      </c>
      <c r="J23" s="39" t="s">
        <v>46</v>
      </c>
      <c r="K23" s="13"/>
    </row>
    <row r="24" spans="1:11" ht="15" customHeight="1" x14ac:dyDescent="0.35">
      <c r="A24" s="71">
        <v>44715</v>
      </c>
      <c r="B24" s="16">
        <v>9.9</v>
      </c>
      <c r="C24" s="20"/>
      <c r="D24" s="16"/>
      <c r="E24" s="20"/>
      <c r="F24" s="16"/>
      <c r="G24" s="16"/>
      <c r="H24" s="16"/>
      <c r="I24" s="53">
        <f t="shared" si="0"/>
        <v>9.9</v>
      </c>
      <c r="J24" s="39" t="s">
        <v>46</v>
      </c>
      <c r="K24" s="13"/>
    </row>
    <row r="25" spans="1:11" ht="15" customHeight="1" x14ac:dyDescent="0.35">
      <c r="A25" s="51"/>
      <c r="B25" s="31"/>
      <c r="C25" s="20"/>
      <c r="D25" s="16"/>
      <c r="E25" s="20"/>
      <c r="F25" s="16"/>
      <c r="G25" s="16"/>
      <c r="H25" s="16"/>
      <c r="I25" s="53">
        <f t="shared" si="0"/>
        <v>0</v>
      </c>
      <c r="J25" s="39"/>
    </row>
    <row r="26" spans="1:11" x14ac:dyDescent="0.35">
      <c r="A26" s="34" t="s">
        <v>32</v>
      </c>
      <c r="B26" s="53">
        <f t="shared" ref="B26:I26" si="2">SUM(B14:B25)</f>
        <v>97.430000000000021</v>
      </c>
      <c r="C26" s="53">
        <f t="shared" si="2"/>
        <v>0</v>
      </c>
      <c r="D26" s="53">
        <f t="shared" si="2"/>
        <v>35.14</v>
      </c>
      <c r="E26" s="53">
        <f t="shared" si="2"/>
        <v>0</v>
      </c>
      <c r="F26" s="53">
        <f t="shared" si="2"/>
        <v>0</v>
      </c>
      <c r="G26" s="53">
        <f t="shared" si="2"/>
        <v>0</v>
      </c>
      <c r="H26" s="53">
        <f t="shared" si="2"/>
        <v>0</v>
      </c>
      <c r="I26" s="53">
        <f t="shared" si="2"/>
        <v>132.57000000000002</v>
      </c>
      <c r="J26" s="54"/>
      <c r="K26" s="13"/>
    </row>
    <row r="28" spans="1:11" x14ac:dyDescent="0.35">
      <c r="A28"/>
    </row>
  </sheetData>
  <mergeCells count="9">
    <mergeCell ref="B8:G8"/>
    <mergeCell ref="B4:G4"/>
    <mergeCell ref="I11:I13"/>
    <mergeCell ref="G12:G13"/>
    <mergeCell ref="H12:H13"/>
    <mergeCell ref="J11:J13"/>
    <mergeCell ref="A11:A13"/>
    <mergeCell ref="B12:F12"/>
    <mergeCell ref="B11:H11"/>
  </mergeCells>
  <pageMargins left="0.70866141732283472" right="0.70866141732283472" top="0.74803149606299213" bottom="0.74803149606299213" header="0.31496062992125984" footer="0.31496062992125984"/>
  <pageSetup scale="77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K17"/>
  <sheetViews>
    <sheetView workbookViewId="0">
      <selection activeCell="C4" sqref="C4"/>
    </sheetView>
  </sheetViews>
  <sheetFormatPr defaultRowHeight="14.5" x14ac:dyDescent="0.35"/>
  <cols>
    <col min="1" max="1" width="24" style="14" customWidth="1"/>
    <col min="2" max="2" width="48.90625" style="13" bestFit="1" customWidth="1"/>
    <col min="3" max="3" width="8.90625" style="13" bestFit="1" customWidth="1"/>
    <col min="4" max="4" width="7.453125" style="13" bestFit="1" customWidth="1"/>
    <col min="5" max="5" width="15.54296875" style="13" bestFit="1" customWidth="1"/>
    <col min="6" max="6" width="7.54296875" style="13" bestFit="1" customWidth="1"/>
    <col min="7" max="7" width="5.54296875" style="13" bestFit="1" customWidth="1"/>
    <col min="8" max="8" width="10.54296875" style="13" bestFit="1" customWidth="1"/>
    <col min="9" max="9" width="8.453125" style="13" bestFit="1" customWidth="1"/>
    <col min="10" max="10" width="33.08984375" style="13" customWidth="1"/>
    <col min="11" max="11" width="26.453125" hidden="1" customWidth="1"/>
  </cols>
  <sheetData>
    <row r="1" spans="1:11" x14ac:dyDescent="0.35">
      <c r="A1" s="23" t="str">
        <f>+'[1]Names of Designated Individuals'!A1</f>
        <v>Queensway Carleton Hospital</v>
      </c>
    </row>
    <row r="2" spans="1:11" x14ac:dyDescent="0.35">
      <c r="A2" s="23" t="s">
        <v>8</v>
      </c>
    </row>
    <row r="3" spans="1:11" x14ac:dyDescent="0.35">
      <c r="A3" s="23"/>
    </row>
    <row r="4" spans="1:11" ht="15" customHeight="1" x14ac:dyDescent="0.35">
      <c r="A4" s="1" t="s">
        <v>29</v>
      </c>
      <c r="B4" s="100" t="s">
        <v>62</v>
      </c>
      <c r="C4" s="64"/>
      <c r="D4" s="64"/>
      <c r="E4" s="64"/>
      <c r="F4" s="64"/>
      <c r="G4" s="64"/>
    </row>
    <row r="6" spans="1:11" ht="15" customHeight="1" x14ac:dyDescent="0.35">
      <c r="A6" s="23" t="s">
        <v>1</v>
      </c>
      <c r="B6" s="63" t="str">
        <f>'Names of Designated Individuals'!A12</f>
        <v>Dr. Katalin Kovacs</v>
      </c>
      <c r="C6" s="63"/>
      <c r="D6" s="63"/>
      <c r="E6" s="63"/>
      <c r="F6" s="63"/>
      <c r="G6" s="63"/>
    </row>
    <row r="7" spans="1:11" x14ac:dyDescent="0.35">
      <c r="D7" s="15"/>
    </row>
    <row r="8" spans="1:11" ht="15" customHeight="1" x14ac:dyDescent="0.35">
      <c r="A8" s="23" t="s">
        <v>2</v>
      </c>
      <c r="B8" s="67" t="str">
        <f>'Names of Designated Individuals'!B12</f>
        <v>Chief of Staff, non-voting Board of Directors member</v>
      </c>
      <c r="C8" s="67"/>
      <c r="D8" s="67"/>
      <c r="E8" s="67"/>
      <c r="F8" s="67"/>
      <c r="G8" s="67"/>
    </row>
    <row r="11" spans="1:11" ht="15" customHeight="1" x14ac:dyDescent="0.35">
      <c r="A11" s="85" t="s">
        <v>9</v>
      </c>
      <c r="B11" s="88" t="s">
        <v>10</v>
      </c>
      <c r="C11" s="89"/>
      <c r="D11" s="89"/>
      <c r="E11" s="89"/>
      <c r="F11" s="89"/>
      <c r="G11" s="89"/>
      <c r="H11" s="90"/>
      <c r="I11" s="85" t="s">
        <v>32</v>
      </c>
      <c r="J11" s="85" t="s">
        <v>11</v>
      </c>
    </row>
    <row r="12" spans="1:11" x14ac:dyDescent="0.35">
      <c r="A12" s="86"/>
      <c r="B12" s="91" t="s">
        <v>12</v>
      </c>
      <c r="C12" s="92"/>
      <c r="D12" s="92"/>
      <c r="E12" s="92"/>
      <c r="F12" s="93"/>
      <c r="G12" s="95" t="s">
        <v>13</v>
      </c>
      <c r="H12" s="95" t="s">
        <v>14</v>
      </c>
      <c r="I12" s="86"/>
      <c r="J12" s="86"/>
    </row>
    <row r="13" spans="1:11" x14ac:dyDescent="0.35">
      <c r="A13" s="87"/>
      <c r="B13" s="73" t="s">
        <v>30</v>
      </c>
      <c r="C13" s="73" t="s">
        <v>31</v>
      </c>
      <c r="D13" s="73" t="s">
        <v>15</v>
      </c>
      <c r="E13" s="73" t="s">
        <v>16</v>
      </c>
      <c r="F13" s="73" t="s">
        <v>17</v>
      </c>
      <c r="G13" s="96"/>
      <c r="H13" s="96"/>
      <c r="I13" s="87"/>
      <c r="J13" s="87"/>
      <c r="K13" s="52" t="s">
        <v>38</v>
      </c>
    </row>
    <row r="14" spans="1:11" x14ac:dyDescent="0.35">
      <c r="A14" s="41"/>
      <c r="B14" s="22"/>
      <c r="C14" s="22"/>
      <c r="D14" s="22"/>
      <c r="E14" s="22"/>
      <c r="F14" s="22"/>
      <c r="G14" s="24"/>
      <c r="H14" s="24"/>
      <c r="I14" s="61">
        <f>SUM(B14:H14)</f>
        <v>0</v>
      </c>
      <c r="J14" s="39"/>
      <c r="K14" t="s">
        <v>37</v>
      </c>
    </row>
    <row r="15" spans="1:11" x14ac:dyDescent="0.35">
      <c r="A15" s="36" t="s">
        <v>32</v>
      </c>
      <c r="B15" s="62">
        <f>SUM(B14:B14)</f>
        <v>0</v>
      </c>
      <c r="C15" s="62">
        <f t="shared" ref="C15:H15" si="0">SUM(C14:C14)</f>
        <v>0</v>
      </c>
      <c r="D15" s="62">
        <f t="shared" si="0"/>
        <v>0</v>
      </c>
      <c r="E15" s="62">
        <f t="shared" si="0"/>
        <v>0</v>
      </c>
      <c r="F15" s="62">
        <f t="shared" si="0"/>
        <v>0</v>
      </c>
      <c r="G15" s="62">
        <f t="shared" si="0"/>
        <v>0</v>
      </c>
      <c r="H15" s="62">
        <f t="shared" si="0"/>
        <v>0</v>
      </c>
      <c r="I15" s="62">
        <f>SUM(I14:I14)</f>
        <v>0</v>
      </c>
      <c r="J15" s="18"/>
    </row>
    <row r="17" spans="1:1" x14ac:dyDescent="0.35">
      <c r="A17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" right="0.7" top="0.75" bottom="0.75" header="0.3" footer="0.3"/>
  <pageSetup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K22"/>
  <sheetViews>
    <sheetView workbookViewId="0">
      <selection activeCell="C4" sqref="C4"/>
    </sheetView>
  </sheetViews>
  <sheetFormatPr defaultRowHeight="14.5" x14ac:dyDescent="0.35"/>
  <cols>
    <col min="1" max="1" width="24" style="14" customWidth="1"/>
    <col min="2" max="2" width="32.453125" style="13" bestFit="1" customWidth="1"/>
    <col min="3" max="3" width="8.90625" style="13" bestFit="1" customWidth="1"/>
    <col min="4" max="4" width="7.453125" style="13" bestFit="1" customWidth="1"/>
    <col min="5" max="5" width="15.54296875" style="13" bestFit="1" customWidth="1"/>
    <col min="6" max="6" width="8.26953125" style="13" bestFit="1" customWidth="1"/>
    <col min="7" max="7" width="5.54296875" style="13" bestFit="1" customWidth="1"/>
    <col min="8" max="8" width="10.54296875" style="13" bestFit="1" customWidth="1"/>
    <col min="9" max="9" width="8.453125" style="13" bestFit="1" customWidth="1"/>
    <col min="10" max="10" width="33.08984375" style="13" customWidth="1"/>
    <col min="11" max="11" width="26.453125" hidden="1" customWidth="1"/>
  </cols>
  <sheetData>
    <row r="1" spans="1:11" x14ac:dyDescent="0.35">
      <c r="A1" s="23" t="str">
        <f>+'[1]Names of Designated Individuals'!A1</f>
        <v>Queensway Carleton Hospital</v>
      </c>
    </row>
    <row r="2" spans="1:11" x14ac:dyDescent="0.35">
      <c r="A2" s="23" t="s">
        <v>8</v>
      </c>
    </row>
    <row r="3" spans="1:11" x14ac:dyDescent="0.35">
      <c r="A3" s="23"/>
    </row>
    <row r="4" spans="1:11" ht="15" customHeight="1" x14ac:dyDescent="0.35">
      <c r="A4" s="1" t="s">
        <v>29</v>
      </c>
      <c r="B4" s="100" t="s">
        <v>62</v>
      </c>
      <c r="C4" s="64"/>
      <c r="D4" s="64"/>
      <c r="E4" s="64"/>
      <c r="F4" s="64"/>
      <c r="G4" s="64"/>
    </row>
    <row r="6" spans="1:11" x14ac:dyDescent="0.35">
      <c r="A6" s="23" t="s">
        <v>1</v>
      </c>
      <c r="B6" s="63" t="str">
        <f>'Names of Designated Individuals'!A13</f>
        <v>Dr. Rajiv Prihar</v>
      </c>
      <c r="C6" s="63"/>
      <c r="D6" s="63"/>
      <c r="E6" s="63"/>
      <c r="F6" s="63"/>
      <c r="G6" s="63"/>
    </row>
    <row r="7" spans="1:11" x14ac:dyDescent="0.35">
      <c r="D7" s="15"/>
    </row>
    <row r="8" spans="1:11" ht="15" customHeight="1" x14ac:dyDescent="0.35">
      <c r="A8" s="23" t="s">
        <v>2</v>
      </c>
      <c r="B8" s="67" t="str">
        <f>'Names of Designated Individuals'!B13</f>
        <v>VP Medical Affairs</v>
      </c>
      <c r="C8" s="49"/>
      <c r="D8" s="49"/>
      <c r="E8" s="49"/>
      <c r="F8" s="49"/>
      <c r="G8" s="49"/>
    </row>
    <row r="11" spans="1:11" ht="15" customHeight="1" x14ac:dyDescent="0.35">
      <c r="A11" s="85" t="s">
        <v>9</v>
      </c>
      <c r="B11" s="88" t="s">
        <v>10</v>
      </c>
      <c r="C11" s="89"/>
      <c r="D11" s="89"/>
      <c r="E11" s="89"/>
      <c r="F11" s="89"/>
      <c r="G11" s="89"/>
      <c r="H11" s="90"/>
      <c r="I11" s="85" t="s">
        <v>32</v>
      </c>
      <c r="J11" s="85" t="s">
        <v>11</v>
      </c>
    </row>
    <row r="12" spans="1:11" x14ac:dyDescent="0.35">
      <c r="A12" s="86"/>
      <c r="B12" s="91" t="s">
        <v>12</v>
      </c>
      <c r="C12" s="92"/>
      <c r="D12" s="92"/>
      <c r="E12" s="92"/>
      <c r="F12" s="93"/>
      <c r="G12" s="95" t="s">
        <v>13</v>
      </c>
      <c r="H12" s="95" t="s">
        <v>14</v>
      </c>
      <c r="I12" s="86"/>
      <c r="J12" s="86"/>
    </row>
    <row r="13" spans="1:11" x14ac:dyDescent="0.35">
      <c r="A13" s="87"/>
      <c r="B13" s="73" t="s">
        <v>30</v>
      </c>
      <c r="C13" s="73" t="s">
        <v>31</v>
      </c>
      <c r="D13" s="73" t="s">
        <v>15</v>
      </c>
      <c r="E13" s="73" t="s">
        <v>16</v>
      </c>
      <c r="F13" s="73" t="s">
        <v>17</v>
      </c>
      <c r="G13" s="96"/>
      <c r="H13" s="96"/>
      <c r="I13" s="87"/>
      <c r="J13" s="87"/>
      <c r="K13" s="52" t="s">
        <v>38</v>
      </c>
    </row>
    <row r="14" spans="1:11" x14ac:dyDescent="0.35">
      <c r="A14" s="41">
        <v>44739</v>
      </c>
      <c r="B14" s="22"/>
      <c r="C14" s="22"/>
      <c r="D14" s="22"/>
      <c r="E14" s="22"/>
      <c r="F14" s="27">
        <v>25</v>
      </c>
      <c r="G14" s="28"/>
      <c r="H14" s="24"/>
      <c r="I14" s="61">
        <f>SUM(B14:H14)</f>
        <v>25</v>
      </c>
      <c r="J14" s="39" t="s">
        <v>46</v>
      </c>
      <c r="K14" t="s">
        <v>36</v>
      </c>
    </row>
    <row r="15" spans="1:11" x14ac:dyDescent="0.35">
      <c r="A15" s="41">
        <v>44742</v>
      </c>
      <c r="B15" s="22"/>
      <c r="C15" s="22"/>
      <c r="D15" s="22"/>
      <c r="E15" s="22"/>
      <c r="F15" s="27">
        <v>20</v>
      </c>
      <c r="G15" s="28"/>
      <c r="H15" s="24"/>
      <c r="I15" s="61">
        <f t="shared" ref="I15:I19" si="0">SUM(B15:H15)</f>
        <v>20</v>
      </c>
      <c r="J15" s="39" t="s">
        <v>46</v>
      </c>
    </row>
    <row r="16" spans="1:11" x14ac:dyDescent="0.35">
      <c r="A16" s="41">
        <v>44753</v>
      </c>
      <c r="B16" s="22"/>
      <c r="C16" s="22"/>
      <c r="D16" s="22"/>
      <c r="E16" s="22"/>
      <c r="F16" s="27">
        <v>20</v>
      </c>
      <c r="G16" s="28"/>
      <c r="H16" s="24"/>
      <c r="I16" s="61">
        <f t="shared" si="0"/>
        <v>20</v>
      </c>
      <c r="J16" s="39" t="s">
        <v>46</v>
      </c>
    </row>
    <row r="17" spans="1:11" x14ac:dyDescent="0.35">
      <c r="A17" s="41">
        <v>44754</v>
      </c>
      <c r="B17" s="22"/>
      <c r="C17" s="22"/>
      <c r="D17" s="22"/>
      <c r="E17" s="22"/>
      <c r="F17" s="27">
        <v>15</v>
      </c>
      <c r="G17" s="28"/>
      <c r="H17" s="24"/>
      <c r="I17" s="61">
        <f t="shared" si="0"/>
        <v>15</v>
      </c>
      <c r="J17" s="39" t="s">
        <v>46</v>
      </c>
    </row>
    <row r="18" spans="1:11" x14ac:dyDescent="0.35">
      <c r="A18" s="41">
        <v>44755</v>
      </c>
      <c r="B18" s="22"/>
      <c r="C18" s="22"/>
      <c r="D18" s="22"/>
      <c r="E18" s="22"/>
      <c r="F18" s="27">
        <v>20</v>
      </c>
      <c r="G18" s="28"/>
      <c r="H18" s="24"/>
      <c r="I18" s="61">
        <f t="shared" si="0"/>
        <v>20</v>
      </c>
      <c r="J18" s="39" t="s">
        <v>46</v>
      </c>
    </row>
    <row r="19" spans="1:11" x14ac:dyDescent="0.35">
      <c r="A19" s="41"/>
      <c r="B19" s="22"/>
      <c r="C19" s="22"/>
      <c r="D19" s="22"/>
      <c r="E19" s="22"/>
      <c r="F19" s="27"/>
      <c r="G19" s="28"/>
      <c r="H19" s="24"/>
      <c r="I19" s="61">
        <f t="shared" si="0"/>
        <v>0</v>
      </c>
      <c r="J19" s="39"/>
    </row>
    <row r="20" spans="1:11" x14ac:dyDescent="0.35">
      <c r="A20" s="36" t="s">
        <v>32</v>
      </c>
      <c r="B20" s="62">
        <f>SUM(B14:B19)</f>
        <v>0</v>
      </c>
      <c r="C20" s="62">
        <f>SUM(C14:C19)</f>
        <v>0</v>
      </c>
      <c r="D20" s="62">
        <f>SUM(D14:D19)</f>
        <v>0</v>
      </c>
      <c r="E20" s="62">
        <f>SUM(E14:E19)</f>
        <v>0</v>
      </c>
      <c r="F20" s="62">
        <f>SUM(F14:F19)</f>
        <v>100</v>
      </c>
      <c r="G20" s="62">
        <f t="shared" ref="G20:H20" si="1">SUM(G14:G19)</f>
        <v>0</v>
      </c>
      <c r="H20" s="62">
        <f t="shared" si="1"/>
        <v>0</v>
      </c>
      <c r="I20" s="62">
        <f>SUM(I14:I19)</f>
        <v>100</v>
      </c>
      <c r="J20" s="18"/>
      <c r="K20" t="s">
        <v>41</v>
      </c>
    </row>
    <row r="22" spans="1:11" x14ac:dyDescent="0.35">
      <c r="A22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K15"/>
  <sheetViews>
    <sheetView workbookViewId="0">
      <selection activeCell="C4" sqref="C4"/>
    </sheetView>
  </sheetViews>
  <sheetFormatPr defaultRowHeight="14.5" x14ac:dyDescent="0.35"/>
  <cols>
    <col min="1" max="1" width="29.90625" customWidth="1"/>
    <col min="2" max="2" width="32.453125" style="13" bestFit="1" customWidth="1"/>
    <col min="3" max="4" width="9" style="13" bestFit="1" customWidth="1"/>
    <col min="5" max="5" width="15.54296875" style="13" customWidth="1"/>
    <col min="6" max="7" width="9" style="13" bestFit="1" customWidth="1"/>
    <col min="8" max="8" width="10.54296875" style="13" bestFit="1" customWidth="1"/>
    <col min="9" max="9" width="14.36328125" style="13" customWidth="1"/>
    <col min="10" max="10" width="26.54296875" style="13" bestFit="1" customWidth="1"/>
    <col min="11" max="11" width="26.453125" hidden="1" customWidth="1"/>
  </cols>
  <sheetData>
    <row r="1" spans="1:11" x14ac:dyDescent="0.35">
      <c r="A1" s="1" t="str">
        <f>+'[1]Names of Designated Individuals'!A1</f>
        <v>Queensway Carleton Hospital</v>
      </c>
    </row>
    <row r="2" spans="1:11" x14ac:dyDescent="0.35">
      <c r="A2" s="1" t="s">
        <v>8</v>
      </c>
    </row>
    <row r="3" spans="1:11" x14ac:dyDescent="0.35">
      <c r="A3" s="1"/>
    </row>
    <row r="4" spans="1:11" ht="15" customHeight="1" x14ac:dyDescent="0.35">
      <c r="A4" s="1" t="s">
        <v>29</v>
      </c>
      <c r="B4" s="100" t="s">
        <v>62</v>
      </c>
      <c r="C4" s="64"/>
      <c r="D4" s="64"/>
      <c r="E4" s="64"/>
      <c r="F4" s="64"/>
      <c r="G4" s="49"/>
    </row>
    <row r="6" spans="1:11" x14ac:dyDescent="0.35">
      <c r="A6" s="1" t="s">
        <v>1</v>
      </c>
      <c r="B6" s="63" t="str">
        <f>'Names of Designated Individuals'!A14</f>
        <v xml:space="preserve">Gisele Larocque </v>
      </c>
      <c r="C6" s="63"/>
      <c r="D6" s="63"/>
      <c r="E6" s="63"/>
      <c r="F6" s="63"/>
      <c r="G6" s="63"/>
    </row>
    <row r="7" spans="1:11" x14ac:dyDescent="0.35">
      <c r="D7" s="15"/>
    </row>
    <row r="8" spans="1:11" ht="15" customHeight="1" x14ac:dyDescent="0.35">
      <c r="A8" s="1" t="s">
        <v>2</v>
      </c>
      <c r="B8" s="67" t="str">
        <f>'Names of Designated Individuals'!B14</f>
        <v>VP Organizational Effectiveness</v>
      </c>
      <c r="C8" s="67"/>
      <c r="D8" s="67"/>
      <c r="E8" s="67"/>
      <c r="F8" s="67"/>
      <c r="G8" s="67"/>
    </row>
    <row r="11" spans="1:11" ht="15" customHeight="1" x14ac:dyDescent="0.35">
      <c r="A11" s="85" t="s">
        <v>9</v>
      </c>
      <c r="B11" s="88" t="s">
        <v>10</v>
      </c>
      <c r="C11" s="89"/>
      <c r="D11" s="89"/>
      <c r="E11" s="89"/>
      <c r="F11" s="89"/>
      <c r="G11" s="89"/>
      <c r="H11" s="90"/>
      <c r="I11" s="85" t="s">
        <v>32</v>
      </c>
      <c r="J11" s="85" t="s">
        <v>11</v>
      </c>
    </row>
    <row r="12" spans="1:11" x14ac:dyDescent="0.35">
      <c r="A12" s="86"/>
      <c r="B12" s="91" t="s">
        <v>12</v>
      </c>
      <c r="C12" s="92"/>
      <c r="D12" s="92"/>
      <c r="E12" s="92"/>
      <c r="F12" s="93"/>
      <c r="G12" s="95" t="s">
        <v>13</v>
      </c>
      <c r="H12" s="95" t="s">
        <v>14</v>
      </c>
      <c r="I12" s="86"/>
      <c r="J12" s="86"/>
    </row>
    <row r="13" spans="1:11" x14ac:dyDescent="0.35">
      <c r="A13" s="87"/>
      <c r="B13" s="73" t="s">
        <v>30</v>
      </c>
      <c r="C13" s="73" t="s">
        <v>31</v>
      </c>
      <c r="D13" s="73" t="s">
        <v>15</v>
      </c>
      <c r="E13" s="73" t="s">
        <v>16</v>
      </c>
      <c r="F13" s="73" t="s">
        <v>17</v>
      </c>
      <c r="G13" s="96"/>
      <c r="H13" s="96"/>
      <c r="I13" s="87"/>
      <c r="J13" s="87"/>
      <c r="K13" s="52" t="s">
        <v>38</v>
      </c>
    </row>
    <row r="14" spans="1:11" x14ac:dyDescent="0.35">
      <c r="A14" s="41"/>
      <c r="B14" s="43"/>
      <c r="C14" s="43"/>
      <c r="D14" s="43"/>
      <c r="E14" s="43"/>
      <c r="F14" s="43"/>
      <c r="G14" s="44"/>
      <c r="H14" s="44"/>
      <c r="I14" s="59">
        <f>SUM(B14:H14)</f>
        <v>0</v>
      </c>
      <c r="J14" s="42"/>
      <c r="K14" t="s">
        <v>36</v>
      </c>
    </row>
    <row r="15" spans="1:11" x14ac:dyDescent="0.35">
      <c r="A15" s="35" t="s">
        <v>32</v>
      </c>
      <c r="B15" s="58">
        <f t="shared" ref="B15:I15" si="0">SUM(B14:B14)</f>
        <v>0</v>
      </c>
      <c r="C15" s="58">
        <f t="shared" si="0"/>
        <v>0</v>
      </c>
      <c r="D15" s="58">
        <f t="shared" si="0"/>
        <v>0</v>
      </c>
      <c r="E15" s="58">
        <f t="shared" si="0"/>
        <v>0</v>
      </c>
      <c r="F15" s="58">
        <f t="shared" si="0"/>
        <v>0</v>
      </c>
      <c r="G15" s="58">
        <f t="shared" si="0"/>
        <v>0</v>
      </c>
      <c r="H15" s="58">
        <f t="shared" si="0"/>
        <v>0</v>
      </c>
      <c r="I15" s="59">
        <f t="shared" si="0"/>
        <v>0</v>
      </c>
      <c r="J15" s="18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K18"/>
  <sheetViews>
    <sheetView workbookViewId="0">
      <selection activeCell="C4" sqref="C4"/>
    </sheetView>
  </sheetViews>
  <sheetFormatPr defaultRowHeight="14.5" x14ac:dyDescent="0.35"/>
  <cols>
    <col min="1" max="1" width="23.6328125" customWidth="1"/>
    <col min="2" max="2" width="30.08984375" style="13" customWidth="1"/>
    <col min="3" max="3" width="9" style="13" bestFit="1" customWidth="1"/>
    <col min="4" max="4" width="6.08984375" style="13" bestFit="1" customWidth="1"/>
    <col min="5" max="5" width="15.54296875" style="13" bestFit="1" customWidth="1"/>
    <col min="6" max="6" width="8" style="13" bestFit="1" customWidth="1"/>
    <col min="7" max="7" width="6.08984375" style="13" bestFit="1" customWidth="1"/>
    <col min="8" max="8" width="10.54296875" style="13" bestFit="1" customWidth="1"/>
    <col min="9" max="9" width="14.36328125" style="13" customWidth="1"/>
    <col min="10" max="10" width="33.453125" style="13" bestFit="1" customWidth="1"/>
    <col min="11" max="11" width="26.453125" hidden="1" customWidth="1"/>
  </cols>
  <sheetData>
    <row r="1" spans="1:11" x14ac:dyDescent="0.35">
      <c r="A1" s="1" t="str">
        <f>+'[1]Names of Designated Individuals'!A1</f>
        <v>Queensway Carleton Hospital</v>
      </c>
    </row>
    <row r="2" spans="1:11" x14ac:dyDescent="0.35">
      <c r="A2" s="1" t="s">
        <v>8</v>
      </c>
    </row>
    <row r="3" spans="1:11" x14ac:dyDescent="0.35">
      <c r="A3" s="1"/>
    </row>
    <row r="4" spans="1:11" ht="15" customHeight="1" x14ac:dyDescent="0.35">
      <c r="A4" s="1" t="s">
        <v>29</v>
      </c>
      <c r="B4" s="100" t="s">
        <v>62</v>
      </c>
      <c r="C4" s="64"/>
      <c r="D4" s="64"/>
      <c r="E4" s="64"/>
      <c r="F4" s="64"/>
      <c r="G4" s="64"/>
    </row>
    <row r="6" spans="1:11" x14ac:dyDescent="0.35">
      <c r="A6" s="1" t="s">
        <v>1</v>
      </c>
      <c r="B6" s="70" t="str">
        <f>'Names of Designated Individuals'!A15</f>
        <v>Tim Pemberton</v>
      </c>
      <c r="C6" s="7"/>
      <c r="D6" s="7"/>
      <c r="E6" s="7"/>
      <c r="F6" s="7"/>
      <c r="G6" s="7"/>
    </row>
    <row r="7" spans="1:11" x14ac:dyDescent="0.35">
      <c r="D7" s="15"/>
    </row>
    <row r="8" spans="1:11" x14ac:dyDescent="0.35">
      <c r="A8" s="1" t="s">
        <v>2</v>
      </c>
      <c r="B8" s="67" t="str">
        <f>'Names of Designated Individuals'!B15</f>
        <v xml:space="preserve">VP Mental Health, Diagnostic Services, Chief Information Officer &amp; Chief Privacy Officer </v>
      </c>
      <c r="C8" s="49"/>
      <c r="D8" s="49"/>
      <c r="E8" s="49"/>
      <c r="F8" s="49"/>
      <c r="G8" s="49"/>
    </row>
    <row r="11" spans="1:11" ht="15" customHeight="1" x14ac:dyDescent="0.35">
      <c r="A11" s="85" t="s">
        <v>9</v>
      </c>
      <c r="B11" s="88" t="s">
        <v>10</v>
      </c>
      <c r="C11" s="89"/>
      <c r="D11" s="89"/>
      <c r="E11" s="89"/>
      <c r="F11" s="89"/>
      <c r="G11" s="89"/>
      <c r="H11" s="90"/>
      <c r="I11" s="85" t="s">
        <v>32</v>
      </c>
      <c r="J11" s="85" t="s">
        <v>11</v>
      </c>
    </row>
    <row r="12" spans="1:11" x14ac:dyDescent="0.35">
      <c r="A12" s="86"/>
      <c r="B12" s="91" t="s">
        <v>12</v>
      </c>
      <c r="C12" s="92"/>
      <c r="D12" s="92"/>
      <c r="E12" s="92"/>
      <c r="F12" s="93"/>
      <c r="G12" s="95" t="s">
        <v>13</v>
      </c>
      <c r="H12" s="95" t="s">
        <v>14</v>
      </c>
      <c r="I12" s="86"/>
      <c r="J12" s="86"/>
    </row>
    <row r="13" spans="1:11" x14ac:dyDescent="0.35">
      <c r="A13" s="87"/>
      <c r="B13" s="73" t="s">
        <v>30</v>
      </c>
      <c r="C13" s="73" t="s">
        <v>31</v>
      </c>
      <c r="D13" s="73" t="s">
        <v>15</v>
      </c>
      <c r="E13" s="73" t="s">
        <v>16</v>
      </c>
      <c r="F13" s="73" t="s">
        <v>17</v>
      </c>
      <c r="G13" s="96"/>
      <c r="H13" s="96"/>
      <c r="I13" s="87"/>
      <c r="J13" s="87"/>
      <c r="K13" s="52" t="s">
        <v>38</v>
      </c>
    </row>
    <row r="14" spans="1:11" x14ac:dyDescent="0.35">
      <c r="A14" s="50" t="s">
        <v>64</v>
      </c>
      <c r="B14" s="29"/>
      <c r="C14" s="30">
        <v>417.62</v>
      </c>
      <c r="D14" s="29"/>
      <c r="E14" s="29">
        <v>556.44000000000005</v>
      </c>
      <c r="F14" s="29"/>
      <c r="G14" s="29"/>
      <c r="H14" s="29"/>
      <c r="I14" s="60">
        <f>SUM(B14:H14)</f>
        <v>974.06000000000006</v>
      </c>
      <c r="J14" s="19" t="s">
        <v>66</v>
      </c>
      <c r="K14" s="13" t="s">
        <v>37</v>
      </c>
    </row>
    <row r="15" spans="1:11" x14ac:dyDescent="0.35">
      <c r="A15" s="50"/>
      <c r="B15" s="29"/>
      <c r="C15" s="30"/>
      <c r="D15" s="29"/>
      <c r="E15" s="29"/>
      <c r="F15" s="29"/>
      <c r="G15" s="29"/>
      <c r="H15" s="29"/>
      <c r="I15" s="60">
        <f t="shared" ref="I15" si="0">SUM(B15:H15)</f>
        <v>0</v>
      </c>
      <c r="J15" s="19"/>
      <c r="K15" s="13" t="s">
        <v>37</v>
      </c>
    </row>
    <row r="16" spans="1:11" x14ac:dyDescent="0.35">
      <c r="A16" s="37" t="s">
        <v>32</v>
      </c>
      <c r="B16" s="60">
        <f t="shared" ref="B16:I16" si="1">SUM(B14:B15)</f>
        <v>0</v>
      </c>
      <c r="C16" s="60">
        <f t="shared" si="1"/>
        <v>417.62</v>
      </c>
      <c r="D16" s="60">
        <f t="shared" si="1"/>
        <v>0</v>
      </c>
      <c r="E16" s="60">
        <f t="shared" si="1"/>
        <v>556.44000000000005</v>
      </c>
      <c r="F16" s="60">
        <f t="shared" si="1"/>
        <v>0</v>
      </c>
      <c r="G16" s="60">
        <f t="shared" si="1"/>
        <v>0</v>
      </c>
      <c r="H16" s="60">
        <f t="shared" si="1"/>
        <v>0</v>
      </c>
      <c r="I16" s="60">
        <f t="shared" si="1"/>
        <v>974.06000000000006</v>
      </c>
      <c r="J16" s="19"/>
      <c r="K16" s="13"/>
    </row>
    <row r="18" spans="3:3" x14ac:dyDescent="0.35">
      <c r="C18" s="14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M22"/>
  <sheetViews>
    <sheetView workbookViewId="0">
      <selection activeCell="H4" sqref="H4"/>
    </sheetView>
  </sheetViews>
  <sheetFormatPr defaultRowHeight="14.5" x14ac:dyDescent="0.35"/>
  <cols>
    <col min="1" max="1" width="24" style="14" customWidth="1"/>
    <col min="2" max="2" width="17.54296875" style="13" customWidth="1"/>
    <col min="3" max="3" width="8.90625" style="13" bestFit="1" customWidth="1"/>
    <col min="4" max="4" width="6.08984375" style="13" bestFit="1" customWidth="1"/>
    <col min="5" max="5" width="15.54296875" style="13" bestFit="1" customWidth="1"/>
    <col min="6" max="6" width="7.54296875" style="13" bestFit="1" customWidth="1"/>
    <col min="7" max="7" width="6.08984375" style="13" bestFit="1" customWidth="1"/>
    <col min="8" max="8" width="10.54296875" style="13" bestFit="1" customWidth="1"/>
    <col min="9" max="9" width="6.08984375" style="13" bestFit="1" customWidth="1"/>
    <col min="10" max="10" width="33.08984375" style="13" customWidth="1"/>
    <col min="11" max="11" width="26.453125" bestFit="1" customWidth="1"/>
  </cols>
  <sheetData>
    <row r="1" spans="1:13" x14ac:dyDescent="0.35">
      <c r="A1" s="23" t="str">
        <f>+'[1]Names of Designated Individuals'!A1</f>
        <v>Queensway Carleton Hospital</v>
      </c>
    </row>
    <row r="2" spans="1:13" x14ac:dyDescent="0.35">
      <c r="A2" s="23" t="s">
        <v>8</v>
      </c>
    </row>
    <row r="3" spans="1:13" x14ac:dyDescent="0.35">
      <c r="A3" s="23"/>
    </row>
    <row r="4" spans="1:13" x14ac:dyDescent="0.35">
      <c r="A4" s="1" t="s">
        <v>29</v>
      </c>
      <c r="B4" s="101" t="s">
        <v>62</v>
      </c>
      <c r="C4" s="98"/>
      <c r="D4" s="98"/>
      <c r="E4" s="98"/>
      <c r="F4" s="98"/>
      <c r="G4" s="98"/>
    </row>
    <row r="6" spans="1:13" x14ac:dyDescent="0.35">
      <c r="A6" s="23" t="s">
        <v>1</v>
      </c>
      <c r="B6" s="98" t="str">
        <f>'Names of Designated Individuals'!A16</f>
        <v>Ann Fuller</v>
      </c>
      <c r="C6" s="98"/>
      <c r="D6" s="98"/>
      <c r="E6" s="98"/>
      <c r="F6" s="98"/>
      <c r="G6" s="98"/>
    </row>
    <row r="7" spans="1:13" x14ac:dyDescent="0.35">
      <c r="D7" s="15"/>
    </row>
    <row r="8" spans="1:13" x14ac:dyDescent="0.35">
      <c r="A8" s="23" t="s">
        <v>2</v>
      </c>
      <c r="B8" s="99" t="str">
        <f>'Names of Designated Individuals'!B16</f>
        <v>Chief Communications Officer</v>
      </c>
      <c r="C8" s="99"/>
      <c r="D8" s="99"/>
      <c r="E8" s="99"/>
      <c r="F8" s="99"/>
      <c r="G8" s="99"/>
    </row>
    <row r="11" spans="1:13" ht="15" customHeight="1" x14ac:dyDescent="0.35">
      <c r="A11" s="85" t="s">
        <v>9</v>
      </c>
      <c r="B11" s="88" t="s">
        <v>10</v>
      </c>
      <c r="C11" s="89"/>
      <c r="D11" s="89"/>
      <c r="E11" s="89"/>
      <c r="F11" s="89"/>
      <c r="G11" s="89"/>
      <c r="H11" s="90"/>
      <c r="I11" s="85" t="s">
        <v>32</v>
      </c>
      <c r="J11" s="85" t="s">
        <v>11</v>
      </c>
      <c r="K11" s="47"/>
      <c r="L11" s="47"/>
      <c r="M11" s="47"/>
    </row>
    <row r="12" spans="1:13" x14ac:dyDescent="0.35">
      <c r="A12" s="86"/>
      <c r="B12" s="91" t="s">
        <v>12</v>
      </c>
      <c r="C12" s="92"/>
      <c r="D12" s="92"/>
      <c r="E12" s="92"/>
      <c r="F12" s="93"/>
      <c r="G12" s="95" t="s">
        <v>13</v>
      </c>
      <c r="H12" s="95" t="s">
        <v>14</v>
      </c>
      <c r="I12" s="86"/>
      <c r="J12" s="86"/>
      <c r="K12" s="47"/>
      <c r="L12" s="47"/>
      <c r="M12" s="47"/>
    </row>
    <row r="13" spans="1:13" x14ac:dyDescent="0.35">
      <c r="A13" s="87"/>
      <c r="B13" s="73" t="s">
        <v>30</v>
      </c>
      <c r="C13" s="73" t="s">
        <v>31</v>
      </c>
      <c r="D13" s="73" t="s">
        <v>15</v>
      </c>
      <c r="E13" s="73" t="s">
        <v>16</v>
      </c>
      <c r="F13" s="73" t="s">
        <v>17</v>
      </c>
      <c r="G13" s="96"/>
      <c r="H13" s="96"/>
      <c r="I13" s="87"/>
      <c r="J13" s="87"/>
      <c r="K13" s="74"/>
      <c r="L13" s="47"/>
      <c r="M13" s="47"/>
    </row>
    <row r="14" spans="1:13" x14ac:dyDescent="0.35">
      <c r="A14" s="41"/>
      <c r="B14" s="43"/>
      <c r="C14" s="43"/>
      <c r="D14" s="43"/>
      <c r="E14" s="43"/>
      <c r="F14" s="43"/>
      <c r="G14" s="44"/>
      <c r="H14" s="44"/>
      <c r="I14" s="59">
        <f>SUM(B14:H14)</f>
        <v>0</v>
      </c>
      <c r="J14" s="42"/>
      <c r="K14" s="47"/>
      <c r="L14" s="47"/>
      <c r="M14" s="47"/>
    </row>
    <row r="15" spans="1:13" x14ac:dyDescent="0.35">
      <c r="A15" s="35" t="s">
        <v>32</v>
      </c>
      <c r="B15" s="58">
        <f t="shared" ref="B15:I15" si="0">SUM(B14:B14)</f>
        <v>0</v>
      </c>
      <c r="C15" s="58">
        <f t="shared" si="0"/>
        <v>0</v>
      </c>
      <c r="D15" s="58">
        <f t="shared" si="0"/>
        <v>0</v>
      </c>
      <c r="E15" s="58">
        <f t="shared" si="0"/>
        <v>0</v>
      </c>
      <c r="F15" s="58">
        <f t="shared" si="0"/>
        <v>0</v>
      </c>
      <c r="G15" s="58">
        <f t="shared" si="0"/>
        <v>0</v>
      </c>
      <c r="H15" s="58">
        <f t="shared" si="0"/>
        <v>0</v>
      </c>
      <c r="I15" s="59">
        <f t="shared" si="0"/>
        <v>0</v>
      </c>
      <c r="J15" s="18"/>
      <c r="K15" s="47"/>
      <c r="L15" s="47"/>
      <c r="M15" s="47"/>
    </row>
    <row r="16" spans="1:13" x14ac:dyDescent="0.35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47"/>
      <c r="L16" s="47"/>
      <c r="M16" s="47"/>
    </row>
    <row r="17" spans="1:13" hidden="1" x14ac:dyDescent="0.35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47"/>
      <c r="L17" s="47"/>
      <c r="M17" s="47"/>
    </row>
    <row r="18" spans="1:13" hidden="1" x14ac:dyDescent="0.35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47"/>
      <c r="L18" s="47"/>
      <c r="M18" s="47"/>
    </row>
    <row r="19" spans="1:13" x14ac:dyDescent="0.35">
      <c r="A19" s="47"/>
      <c r="B19" s="76"/>
      <c r="C19" s="76"/>
      <c r="D19" s="76"/>
      <c r="E19" s="76"/>
      <c r="F19" s="76"/>
      <c r="G19" s="76"/>
      <c r="H19" s="76"/>
      <c r="I19" s="76"/>
      <c r="J19" s="76"/>
      <c r="K19" s="47"/>
      <c r="L19" s="47"/>
      <c r="M19" s="47"/>
    </row>
    <row r="20" spans="1:13" x14ac:dyDescent="0.35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47"/>
      <c r="L20" s="47"/>
      <c r="M20" s="47"/>
    </row>
    <row r="21" spans="1:13" x14ac:dyDescent="0.3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47"/>
      <c r="L21" s="47"/>
      <c r="M21" s="47"/>
    </row>
    <row r="22" spans="1:13" x14ac:dyDescent="0.3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47"/>
      <c r="L22" s="47"/>
      <c r="M22" s="47"/>
    </row>
  </sheetData>
  <mergeCells count="10">
    <mergeCell ref="B4:G4"/>
    <mergeCell ref="A11:A13"/>
    <mergeCell ref="B11:H11"/>
    <mergeCell ref="J11:J13"/>
    <mergeCell ref="B12:F12"/>
    <mergeCell ref="G12:G13"/>
    <mergeCell ref="H12:H13"/>
    <mergeCell ref="B8:G8"/>
    <mergeCell ref="B6:G6"/>
    <mergeCell ref="I11:I1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Names of Designated Individuals</vt:lpstr>
      <vt:lpstr>Yvonne Wilson</vt:lpstr>
      <vt:lpstr>Cam Best</vt:lpstr>
      <vt:lpstr>Andrew Falconer</vt:lpstr>
      <vt:lpstr>Katalin Kovacs</vt:lpstr>
      <vt:lpstr>Rajiv Prihar</vt:lpstr>
      <vt:lpstr>Gisele Larocque</vt:lpstr>
      <vt:lpstr>Tim Pembeton</vt:lpstr>
      <vt:lpstr>Ann Fuller</vt:lpstr>
    </vt:vector>
  </TitlesOfParts>
  <Company>QCH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AdminJD</dc:creator>
  <cp:lastModifiedBy>Windows User</cp:lastModifiedBy>
  <cp:lastPrinted>2022-05-27T13:39:34Z</cp:lastPrinted>
  <dcterms:created xsi:type="dcterms:W3CDTF">2014-04-28T14:07:42Z</dcterms:created>
  <dcterms:modified xsi:type="dcterms:W3CDTF">2023-02-27T11:21:21Z</dcterms:modified>
</cp:coreProperties>
</file>